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1"/>
  </bookViews>
  <sheets>
    <sheet name="Key Definitions" sheetId="1" r:id="rId1"/>
    <sheet name="201516" sheetId="2" r:id="rId2"/>
    <sheet name="201415" sheetId="3" r:id="rId3"/>
    <sheet name="201314" sheetId="4" r:id="rId4"/>
    <sheet name="201213" sheetId="5" r:id="rId5"/>
    <sheet name="201112" sheetId="6" r:id="rId6"/>
    <sheet name="201011" sheetId="7" r:id="rId7"/>
    <sheet name="200910" sheetId="8" r:id="rId8"/>
    <sheet name="200809" sheetId="9" r:id="rId9"/>
    <sheet name="200708" sheetId="10" r:id="rId10"/>
  </sheets>
  <definedNames>
    <definedName name="_xlnm.Print_Titles" localSheetId="4">'201213'!$A:$D,'201213'!$1:$10</definedName>
    <definedName name="_xlnm.Print_Titles" localSheetId="3">'201314'!$A:$D,'201314'!$1:$10</definedName>
  </definedNames>
  <calcPr fullCalcOnLoad="1"/>
</workbook>
</file>

<file path=xl/comments4.xml><?xml version="1.0" encoding="utf-8"?>
<comments xmlns="http://schemas.openxmlformats.org/spreadsheetml/2006/main">
  <authors>
    <author>VCGLR-User</author>
  </authors>
  <commentList>
    <comment ref="P9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expenditure</t>
        </r>
      </text>
    </comment>
  </commentList>
</comments>
</file>

<file path=xl/comments5.xml><?xml version="1.0" encoding="utf-8"?>
<comments xmlns="http://schemas.openxmlformats.org/spreadsheetml/2006/main">
  <authors>
    <author>VCGLR-User</author>
  </authors>
  <commentList>
    <comment ref="P9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expenditure</t>
        </r>
      </text>
    </comment>
  </commentList>
</comments>
</file>

<file path=xl/comments6.xml><?xml version="1.0" encoding="utf-8"?>
<comments xmlns="http://schemas.openxmlformats.org/spreadsheetml/2006/main">
  <authors>
    <author>VCGLR-User</author>
  </authors>
  <commentList>
    <comment ref="P9" authorId="0">
      <text>
        <r>
          <rPr>
            <b/>
            <sz val="8"/>
            <rFont val="Tahoma"/>
            <family val="2"/>
          </rPr>
          <t>VCGLR-User:</t>
        </r>
        <r>
          <rPr>
            <sz val="8"/>
            <rFont val="Tahoma"/>
            <family val="2"/>
          </rPr>
          <t xml:space="preserve">
expenditure</t>
        </r>
      </text>
    </comment>
  </commentList>
</comments>
</file>

<file path=xl/sharedStrings.xml><?xml version="1.0" encoding="utf-8"?>
<sst xmlns="http://schemas.openxmlformats.org/spreadsheetml/2006/main" count="2588" uniqueCount="384">
  <si>
    <t>Historical Density Statistical Release</t>
  </si>
  <si>
    <t xml:space="preserve">Region </t>
  </si>
  <si>
    <t>Population (18+) per venue</t>
  </si>
  <si>
    <t>EGM per 1000 (18+)</t>
  </si>
  <si>
    <t>Borough of Queenscliffe * (See Corangamite)</t>
  </si>
  <si>
    <t>City of Ballarat</t>
  </si>
  <si>
    <t>City of Banyule</t>
  </si>
  <si>
    <t>City of Bayside</t>
  </si>
  <si>
    <t>City of Boroondara</t>
  </si>
  <si>
    <t>City of Brimbank</t>
  </si>
  <si>
    <t>City of Casey</t>
  </si>
  <si>
    <t>City of Darebin</t>
  </si>
  <si>
    <t>City of Frankston</t>
  </si>
  <si>
    <t>City of Glen Eira</t>
  </si>
  <si>
    <t>City of Greater Bendigo</t>
  </si>
  <si>
    <t>City of Greater Dandenong</t>
  </si>
  <si>
    <t>City of Greater Geelong</t>
  </si>
  <si>
    <t>City of Greater Shepparton</t>
  </si>
  <si>
    <t>City of Hobsons Bay</t>
  </si>
  <si>
    <t>City of Hume</t>
  </si>
  <si>
    <t>City of Kingston</t>
  </si>
  <si>
    <t>City of Knox</t>
  </si>
  <si>
    <t>City of Latrobe</t>
  </si>
  <si>
    <t>City of Manningham</t>
  </si>
  <si>
    <t>City of Maribyrnong</t>
  </si>
  <si>
    <t>City of Maroondah</t>
  </si>
  <si>
    <t>City of Melbourne</t>
  </si>
  <si>
    <t>City of Monash</t>
  </si>
  <si>
    <t>City of Moonee Valley</t>
  </si>
  <si>
    <t>City of Moreland</t>
  </si>
  <si>
    <t>City of Port Phillip</t>
  </si>
  <si>
    <t>City of Stonnington</t>
  </si>
  <si>
    <t>City of Warrnambool</t>
  </si>
  <si>
    <t>City of Whitehorse</t>
  </si>
  <si>
    <t>City of Whittlesea</t>
  </si>
  <si>
    <t>City of Wyndham</t>
  </si>
  <si>
    <t>City of Yarra</t>
  </si>
  <si>
    <t>Rural City of Ararat *</t>
  </si>
  <si>
    <t>Rural City of Benalla</t>
  </si>
  <si>
    <t>Rural City of Horsham</t>
  </si>
  <si>
    <t>Rural City of Mildura</t>
  </si>
  <si>
    <t>Rural City of Swan Hill</t>
  </si>
  <si>
    <t>Rural City of Wangaratta</t>
  </si>
  <si>
    <t>Rural City of Wodonga</t>
  </si>
  <si>
    <t>Shire of Alpine</t>
  </si>
  <si>
    <t>Shire of Bass Coast</t>
  </si>
  <si>
    <t>Shire of Baw Baw</t>
  </si>
  <si>
    <t>Shire of Buloke</t>
  </si>
  <si>
    <t>Shire of Campaspe</t>
  </si>
  <si>
    <t>Shire of Cardinia</t>
  </si>
  <si>
    <t>Shire of Central Goldfields *</t>
  </si>
  <si>
    <t>Shire of Colac-Otway</t>
  </si>
  <si>
    <t>Shire of Corangamite *</t>
  </si>
  <si>
    <t>Shire of East Gippsland</t>
  </si>
  <si>
    <t>Shire of Gannawarra</t>
  </si>
  <si>
    <t>Shire of Glenelg</t>
  </si>
  <si>
    <t>Shire of Golden Plains</t>
  </si>
  <si>
    <t>Shire of Hepburn * (see Goldfields)</t>
  </si>
  <si>
    <t>Shire of Hindmarsh</t>
  </si>
  <si>
    <t>Shire of Indigo</t>
  </si>
  <si>
    <t>Shire of Loddon</t>
  </si>
  <si>
    <t>Shire of Macedon Ranges</t>
  </si>
  <si>
    <t>Shire of Mansfield *</t>
  </si>
  <si>
    <t>Shire of Melton</t>
  </si>
  <si>
    <t>Shire of Mitchell</t>
  </si>
  <si>
    <t>Shire of Moira * (see Mansfield)</t>
  </si>
  <si>
    <t>Shire of Moorabool</t>
  </si>
  <si>
    <t>Shire of Mornington Peninsula</t>
  </si>
  <si>
    <t>Shire of Mount Alexander</t>
  </si>
  <si>
    <t>Shire of Moyne</t>
  </si>
  <si>
    <t>Shire of Murrindindi *</t>
  </si>
  <si>
    <t>Shire of Nillumbik</t>
  </si>
  <si>
    <t>Shire of Northern Grampians</t>
  </si>
  <si>
    <t>Shire of Pyrenees</t>
  </si>
  <si>
    <t>Shire of South Gippsland</t>
  </si>
  <si>
    <t>Shire of Southern Grampians</t>
  </si>
  <si>
    <t>Shire of Strathbogie</t>
  </si>
  <si>
    <t>Shire of Surf Coast</t>
  </si>
  <si>
    <t>Shire of Towong</t>
  </si>
  <si>
    <t>Shire of Wellington</t>
  </si>
  <si>
    <t>Shire of West Wimmera</t>
  </si>
  <si>
    <t>Shire of Yarra Ranges</t>
  </si>
  <si>
    <t>Shire of Yarriambiack</t>
  </si>
  <si>
    <t>Borough of Queenscliffe</t>
  </si>
  <si>
    <t>Rural City of Ararat</t>
  </si>
  <si>
    <t>Shire of Central Goldfields</t>
  </si>
  <si>
    <t>Shire of Corangamite</t>
  </si>
  <si>
    <t>Shire of Hepburn</t>
  </si>
  <si>
    <t>Shire of Mansfield</t>
  </si>
  <si>
    <t>Shire of Moira</t>
  </si>
  <si>
    <t>Shire of Murrindindi</t>
  </si>
  <si>
    <t>Unincorporated</t>
  </si>
  <si>
    <t>Population per venue</t>
  </si>
  <si>
    <t>EGM per 1000 people</t>
  </si>
  <si>
    <t xml:space="preserve">Borough of Queenscliffe </t>
  </si>
  <si>
    <t xml:space="preserve">City of Ballarat </t>
  </si>
  <si>
    <t xml:space="preserve">City of Banyule </t>
  </si>
  <si>
    <t xml:space="preserve">City of Bayside </t>
  </si>
  <si>
    <t xml:space="preserve">City of Boroondara </t>
  </si>
  <si>
    <t xml:space="preserve">City of Brimbank </t>
  </si>
  <si>
    <t xml:space="preserve">City of Casey </t>
  </si>
  <si>
    <t xml:space="preserve">City of Darebin </t>
  </si>
  <si>
    <t xml:space="preserve">City of Frankston </t>
  </si>
  <si>
    <t xml:space="preserve">City of Glen Eira </t>
  </si>
  <si>
    <t xml:space="preserve">City of Greater Bendigo </t>
  </si>
  <si>
    <t xml:space="preserve">City of Greater Dandenong </t>
  </si>
  <si>
    <t xml:space="preserve">City of Greater Geelong </t>
  </si>
  <si>
    <t xml:space="preserve">City of Greater Shepparton </t>
  </si>
  <si>
    <t xml:space="preserve">City of Hobsons Bay </t>
  </si>
  <si>
    <t xml:space="preserve">City of Hume </t>
  </si>
  <si>
    <t xml:space="preserve">City of Kingston </t>
  </si>
  <si>
    <t xml:space="preserve">City of Knox </t>
  </si>
  <si>
    <t xml:space="preserve">City of Latrobe </t>
  </si>
  <si>
    <t xml:space="preserve">City of Manningham </t>
  </si>
  <si>
    <t xml:space="preserve">City of Maribyrnong </t>
  </si>
  <si>
    <t xml:space="preserve">City of Maroondah </t>
  </si>
  <si>
    <t xml:space="preserve">City of Melbourne </t>
  </si>
  <si>
    <t xml:space="preserve">City of Monash </t>
  </si>
  <si>
    <t xml:space="preserve">City of Moonee Valley </t>
  </si>
  <si>
    <t xml:space="preserve">City of Moreland </t>
  </si>
  <si>
    <t xml:space="preserve">City of Port Phillip </t>
  </si>
  <si>
    <t xml:space="preserve">City of Stonnington </t>
  </si>
  <si>
    <t xml:space="preserve">City of Warrnambool </t>
  </si>
  <si>
    <t xml:space="preserve">City of Whitehorse </t>
  </si>
  <si>
    <t xml:space="preserve">City of Whittlesea </t>
  </si>
  <si>
    <t xml:space="preserve">City of Wyndham </t>
  </si>
  <si>
    <t xml:space="preserve">City of Yarra </t>
  </si>
  <si>
    <t xml:space="preserve">Rural City of Ararat </t>
  </si>
  <si>
    <t xml:space="preserve">Rural City of Benalla </t>
  </si>
  <si>
    <t xml:space="preserve">Rural City of Horsham </t>
  </si>
  <si>
    <t xml:space="preserve">Rural City of Mildura </t>
  </si>
  <si>
    <t xml:space="preserve">Rural City of Swan Hill </t>
  </si>
  <si>
    <t xml:space="preserve">Rural City of Wangaratta </t>
  </si>
  <si>
    <t xml:space="preserve">Rural City of Wodonga </t>
  </si>
  <si>
    <t xml:space="preserve">Shire of Alpine </t>
  </si>
  <si>
    <t xml:space="preserve">Shire of Bass Coast </t>
  </si>
  <si>
    <t xml:space="preserve">Shire of Baw Baw </t>
  </si>
  <si>
    <t xml:space="preserve">Shire of Buloke </t>
  </si>
  <si>
    <t xml:space="preserve">Shire of Campaspe </t>
  </si>
  <si>
    <t xml:space="preserve">Shire of Cardinia </t>
  </si>
  <si>
    <t xml:space="preserve">Shire of Central Goldfields </t>
  </si>
  <si>
    <t xml:space="preserve">Shire of Colac-Otway </t>
  </si>
  <si>
    <t xml:space="preserve">Shire of Corangamite </t>
  </si>
  <si>
    <t xml:space="preserve">Shire of East Gippsland </t>
  </si>
  <si>
    <t xml:space="preserve">Shire of Gannawarra </t>
  </si>
  <si>
    <t xml:space="preserve">Shire of Glenelg </t>
  </si>
  <si>
    <t xml:space="preserve">Shire of Golden Plains </t>
  </si>
  <si>
    <t xml:space="preserve">Shire of Hepburn </t>
  </si>
  <si>
    <t xml:space="preserve">Shire of Hindmarsh </t>
  </si>
  <si>
    <t xml:space="preserve">Shire of Indigo </t>
  </si>
  <si>
    <t xml:space="preserve">Shire of Loddon </t>
  </si>
  <si>
    <t xml:space="preserve">Shire of Macedon Ranges </t>
  </si>
  <si>
    <t xml:space="preserve">Shire of Mansfield </t>
  </si>
  <si>
    <t xml:space="preserve">Shire of Melton </t>
  </si>
  <si>
    <t xml:space="preserve">Shire of Mitchell </t>
  </si>
  <si>
    <t xml:space="preserve">Shire of Moira* </t>
  </si>
  <si>
    <t xml:space="preserve">Shire of Moorabool </t>
  </si>
  <si>
    <t xml:space="preserve">Shire of Mornington Peninsula </t>
  </si>
  <si>
    <t xml:space="preserve">Shire of Mount Alexander </t>
  </si>
  <si>
    <t xml:space="preserve">Shire of Moyne </t>
  </si>
  <si>
    <t xml:space="preserve">Shire of Murrindindi </t>
  </si>
  <si>
    <t xml:space="preserve">Shire of Nillumbik </t>
  </si>
  <si>
    <t xml:space="preserve">Shire of Northern Grampians </t>
  </si>
  <si>
    <t xml:space="preserve">Shire of Pyrenees </t>
  </si>
  <si>
    <t xml:space="preserve">Shire of South Gippsland </t>
  </si>
  <si>
    <t xml:space="preserve">Shire of Southern Grampians </t>
  </si>
  <si>
    <t xml:space="preserve">Shire of Strathbogie </t>
  </si>
  <si>
    <t xml:space="preserve">Shire of Surf Coast </t>
  </si>
  <si>
    <t xml:space="preserve">Shire of Towong </t>
  </si>
  <si>
    <t xml:space="preserve">Shire of Wellington </t>
  </si>
  <si>
    <t xml:space="preserve">Shire of West Wimmera </t>
  </si>
  <si>
    <t xml:space="preserve">Shire of Yarra Ranges </t>
  </si>
  <si>
    <t xml:space="preserve">Shire of Yarriambiack </t>
  </si>
  <si>
    <t xml:space="preserve">EGM Numbers </t>
  </si>
  <si>
    <t>Venue 
Numbers</t>
  </si>
  <si>
    <t>Population (18+) 
Projection</t>
  </si>
  <si>
    <t xml:space="preserve">EGM 
Numbers </t>
  </si>
  <si>
    <t>Population (18+) 
per venue</t>
  </si>
  <si>
    <t>EGM per 1000 
(18+)</t>
  </si>
  <si>
    <t>Total Net Expenditure 
2010-11 ($)</t>
  </si>
  <si>
    <t>Net EGM expenditure per adult ($)</t>
  </si>
  <si>
    <t>Total Net Expenditure 2009-10 ($)</t>
  </si>
  <si>
    <t>Net EGM expenditure 
per adult ($)</t>
  </si>
  <si>
    <t>Population 
Projection</t>
  </si>
  <si>
    <t>EGM per 1000 
person</t>
  </si>
  <si>
    <t>Total Net Expenditure 2007-08 ($)</t>
  </si>
  <si>
    <t>Net EGM expenditure 
per person ($)</t>
  </si>
  <si>
    <t>Total Net Expenditure 
2008-09 ($)</t>
  </si>
  <si>
    <t>Net EGM expenditure per person ($)</t>
  </si>
  <si>
    <t>Key definitions</t>
  </si>
  <si>
    <t>EGM:</t>
  </si>
  <si>
    <t>Electronic gaming machines</t>
  </si>
  <si>
    <t>LGA:</t>
  </si>
  <si>
    <t>Local Government Area</t>
  </si>
  <si>
    <t>EGM Numbers:</t>
  </si>
  <si>
    <t>Number of operating EGM's with attached entitlements</t>
  </si>
  <si>
    <t>Venue Numbers:</t>
  </si>
  <si>
    <t>Number of approved and operating gaming venues</t>
  </si>
  <si>
    <t>Expenditure:</t>
  </si>
  <si>
    <t>Amount of money lost by gaming patrons. Also referred to as 'player loss'</t>
  </si>
  <si>
    <t>Region:</t>
  </si>
  <si>
    <t>Gaming venues are classified one of two regions, country or metro</t>
  </si>
  <si>
    <t>Venue Type:</t>
  </si>
  <si>
    <t>Gaming venues are classified one of two types, hotel or club</t>
  </si>
  <si>
    <t>Key clarifications</t>
  </si>
  <si>
    <t>EGM Numbers: a venue may be operating less machines than its licensed or attached numbers</t>
  </si>
  <si>
    <t xml:space="preserve">divided by adult population divided by 1,000 (gaming machines per 1,000 adults). </t>
  </si>
  <si>
    <t xml:space="preserve">Disclaimer: Care must be taken in using any figures for an LGA involving net expenditure and population. The expenditure </t>
  </si>
  <si>
    <t xml:space="preserve">per person in an LGA may include an amount of expenditure coming from persons not living within the LGA. </t>
  </si>
  <si>
    <t>Data sources</t>
  </si>
  <si>
    <t xml:space="preserve">Source of Expenditure Figures: </t>
  </si>
  <si>
    <t xml:space="preserve">Gaming expenditure data is maintained by the VCGLR based on electronic data files received from the monitoring </t>
  </si>
  <si>
    <t xml:space="preserve">licensee. Gaming data released is based on accurate data available at the time of release. It is possible that financial </t>
  </si>
  <si>
    <t xml:space="preserve">adjustments may materialise after the release of the data and therefore will require amendment. </t>
  </si>
  <si>
    <t xml:space="preserve">Source of Population Figures: </t>
  </si>
  <si>
    <t>Disclaimer</t>
  </si>
  <si>
    <t xml:space="preserve">While the material contained in this document has been compiled with all due care, the VCGLR does not warrant or </t>
  </si>
  <si>
    <t xml:space="preserve">represent that the material is free from errors or omissions, or that it is exhaustive. The VCGLR does not accept any </t>
  </si>
  <si>
    <t xml:space="preserve">liability, nor takes responsibility for the accuracy, currency or correctness of material included in the information that </t>
  </si>
  <si>
    <t xml:space="preserve">has been provided neither by third parties nor for the accuracy, currency, reliability or correctness of links or </t>
  </si>
  <si>
    <t>references to information sources (including Internet sites).</t>
  </si>
  <si>
    <t xml:space="preserve">For more information, visit http://www.vcglr.vic.gov.au/footer/disclaimer/ </t>
  </si>
  <si>
    <t>Copyright</t>
  </si>
  <si>
    <t>No part of this document may be copied or reproduced by any process without prior written permission from the VCGLR.</t>
  </si>
  <si>
    <t>© State of Victoria through the Victorian Commission for Gambling and Liquor Regulation</t>
  </si>
  <si>
    <t xml:space="preserve">Except for any logos, emblems and trade marks, this work is licensed under a Creative Commons Attribution 3.0 Australia </t>
  </si>
  <si>
    <t xml:space="preserve">licence, to the extent that it is protected by copyright. Authorship of this work must be attributed to the State of Victoria </t>
  </si>
  <si>
    <t xml:space="preserve">through the Victorian Commission for Gambling and Liquor Regulation. </t>
  </si>
  <si>
    <t>To view a copy of this licence, visit http://creativecommons.org/licenses/by/3.0/au/.</t>
  </si>
  <si>
    <t xml:space="preserve">Department of Planning and Community Development, Victoria in Future, population projections by </t>
  </si>
  <si>
    <t xml:space="preserve">single year based on age and sex for each Local Government Area (LGA) as at 30 June. </t>
  </si>
  <si>
    <t xml:space="preserve">Gaming Machine Density calculations are based on operating gaming machines with attached entitlements </t>
  </si>
  <si>
    <t xml:space="preserve">Expenditure / EGM: Refers to the average Expenditure per Gaming Machine. </t>
  </si>
  <si>
    <t>Electronic Gaming Machine LGA Level Density and Expenditure</t>
  </si>
  <si>
    <t>TOTAL</t>
  </si>
  <si>
    <t xml:space="preserve">SEIFA DIS Score </t>
  </si>
  <si>
    <t xml:space="preserve">SEIFA </t>
  </si>
  <si>
    <t xml:space="preserve">SEIFA ADVDIS Score </t>
  </si>
  <si>
    <t xml:space="preserve">Adult </t>
  </si>
  <si>
    <t xml:space="preserve">Adults </t>
  </si>
  <si>
    <t xml:space="preserve">EGMs </t>
  </si>
  <si>
    <t xml:space="preserve">EXP </t>
  </si>
  <si>
    <t xml:space="preserve">Workforce </t>
  </si>
  <si>
    <t xml:space="preserve">Unemployed </t>
  </si>
  <si>
    <t xml:space="preserve">Unemployment rate </t>
  </si>
  <si>
    <t>LGA Name</t>
  </si>
  <si>
    <t>LGA</t>
  </si>
  <si>
    <t>Region</t>
  </si>
  <si>
    <t>Net Expenditure ($)</t>
  </si>
  <si>
    <t xml:space="preserve">DIS Score </t>
  </si>
  <si>
    <t xml:space="preserve">DIS Rank State </t>
  </si>
  <si>
    <t xml:space="preserve">DIS RANK COUNTRY </t>
  </si>
  <si>
    <t xml:space="preserve">DIS RANK METRO </t>
  </si>
  <si>
    <t>ADVDIS Score</t>
  </si>
  <si>
    <t xml:space="preserve">ADVDIS Rank State </t>
  </si>
  <si>
    <t xml:space="preserve">ADVDIS RANK COUNTRY </t>
  </si>
  <si>
    <t xml:space="preserve">ADVDIS RANK METRO </t>
  </si>
  <si>
    <t>Population 2012</t>
  </si>
  <si>
    <t>per Venue 2012</t>
  </si>
  <si>
    <t>per 1,000 Adults 2012</t>
  </si>
  <si>
    <t>per Adult 2012 ($)</t>
  </si>
  <si>
    <t>as at June 2012</t>
  </si>
  <si>
    <t>SHIRE OF MANSFIELD</t>
  </si>
  <si>
    <t>C49</t>
  </si>
  <si>
    <t>Country</t>
  </si>
  <si>
    <t>-</t>
  </si>
  <si>
    <t>SHIRE OF MOIRA</t>
  </si>
  <si>
    <t>C17</t>
  </si>
  <si>
    <t>SHIRE OF TOWONG</t>
  </si>
  <si>
    <t>C34</t>
  </si>
  <si>
    <t>RURAL CITY OF ARARAT</t>
  </si>
  <si>
    <t>C43</t>
  </si>
  <si>
    <t>SHIRE OF SOUTHERN GRAMPIANS</t>
  </si>
  <si>
    <t>C37</t>
  </si>
  <si>
    <t>SHIRE OF CORANGAMITE</t>
  </si>
  <si>
    <t>C3</t>
  </si>
  <si>
    <t>C1</t>
  </si>
  <si>
    <t>SHIRE OF CENTRAL GOLDFIELDS</t>
  </si>
  <si>
    <t>C31</t>
  </si>
  <si>
    <t>SHIRE OF HEPBURN</t>
  </si>
  <si>
    <t>C26</t>
  </si>
  <si>
    <t>SHIRE OF MURRINDINDI</t>
  </si>
  <si>
    <t>C41</t>
  </si>
  <si>
    <t>SHIRE OF MOUNT ALEXANDER</t>
  </si>
  <si>
    <t>C47</t>
  </si>
  <si>
    <t>SHIRE OF STRATHBOGIE</t>
  </si>
  <si>
    <t>C42</t>
  </si>
  <si>
    <t>SHIRE OF GANNAWARRA</t>
  </si>
  <si>
    <t>C38</t>
  </si>
  <si>
    <t>C10</t>
  </si>
  <si>
    <t>C12</t>
  </si>
  <si>
    <t>C13</t>
  </si>
  <si>
    <t>C14</t>
  </si>
  <si>
    <t>C15</t>
  </si>
  <si>
    <t>C16</t>
  </si>
  <si>
    <t>C18</t>
  </si>
  <si>
    <t>C19</t>
  </si>
  <si>
    <t>C2</t>
  </si>
  <si>
    <t>C20</t>
  </si>
  <si>
    <t>C21</t>
  </si>
  <si>
    <t>C22</t>
  </si>
  <si>
    <t>C23</t>
  </si>
  <si>
    <t>C24</t>
  </si>
  <si>
    <t>C25</t>
  </si>
  <si>
    <t>C27</t>
  </si>
  <si>
    <t>C28</t>
  </si>
  <si>
    <t>C29</t>
  </si>
  <si>
    <t>C30</t>
  </si>
  <si>
    <t>C33</t>
  </si>
  <si>
    <t>C4</t>
  </si>
  <si>
    <t>C45</t>
  </si>
  <si>
    <t>C48</t>
  </si>
  <si>
    <t>C5</t>
  </si>
  <si>
    <t>C6</t>
  </si>
  <si>
    <t>C9</t>
  </si>
  <si>
    <t>M1</t>
  </si>
  <si>
    <t>Metro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</si>
  <si>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</si>
  <si>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</si>
  <si>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</si>
  <si>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</si>
  <si>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</si>
  <si>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</si>
  <si>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</si>
  <si>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</si>
  <si>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</si>
  <si>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</si>
  <si>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</si>
  <si>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</si>
  <si>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</si>
  <si>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</si>
  <si>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</si>
  <si>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</si>
  <si>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</si>
  <si>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</si>
  <si>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</si>
  <si>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</si>
  <si>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</si>
  <si>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</t>
  </si>
  <si>
    <t>M30</t>
  </si>
  <si>
    <t>M31</t>
  </si>
  <si>
    <t>M4</t>
  </si>
  <si>
    <t>M5</t>
  </si>
  <si>
    <t>M6</t>
  </si>
  <si>
    <t>M7</t>
  </si>
  <si>
    <t>M8</t>
  </si>
  <si>
    <t>M9</t>
  </si>
  <si>
    <t>C7</t>
  </si>
  <si>
    <t>C32</t>
  </si>
  <si>
    <t>C8</t>
  </si>
  <si>
    <t>C35</t>
  </si>
  <si>
    <t>C46</t>
  </si>
  <si>
    <t>C36</t>
  </si>
  <si>
    <t>C44</t>
  </si>
  <si>
    <t>C39</t>
  </si>
  <si>
    <t>C40</t>
  </si>
  <si>
    <t>Victoria</t>
  </si>
  <si>
    <t>Data may not have been fully audited to date. Any changes are unlikely to have a material effect on the figures provided.</t>
  </si>
  <si>
    <t xml:space="preserve">Population 2013  </t>
  </si>
  <si>
    <t xml:space="preserve">per Venue 2013 </t>
  </si>
  <si>
    <t xml:space="preserve">per 1,000 Adults 2013  </t>
  </si>
  <si>
    <t>per Adult 2013 ($)</t>
  </si>
  <si>
    <t>as at June 2013</t>
  </si>
  <si>
    <t>Pls note that in 2014, the ABS updated the boundaries on which its regional labour force estimates are based to align them with those used in the most recent Census</t>
  </si>
  <si>
    <t>Published: 29 December 2014</t>
  </si>
  <si>
    <t>as at June 2014</t>
  </si>
  <si>
    <t>per Adult 2014</t>
  </si>
  <si>
    <t xml:space="preserve">per 1,000 Adults 2014  </t>
  </si>
  <si>
    <t>per Venue 2014</t>
  </si>
  <si>
    <t xml:space="preserve">Population 2014 </t>
  </si>
  <si>
    <t>,</t>
  </si>
  <si>
    <t xml:space="preserve">Department of Environment, Land, Water and Planning, Victoria in Future , population projections by </t>
  </si>
  <si>
    <t>Population 2015</t>
  </si>
  <si>
    <t>per Venue 2015</t>
  </si>
  <si>
    <t>per 1,000 Adults 2015</t>
  </si>
  <si>
    <t>per Adult 2015</t>
  </si>
  <si>
    <t>as at June 2015</t>
  </si>
  <si>
    <t>Published: 22 July 2016</t>
  </si>
  <si>
    <t>Population 2016</t>
  </si>
  <si>
    <t>per Venue 2016</t>
  </si>
  <si>
    <t>per 1,000 Adults 2016</t>
  </si>
  <si>
    <t>per Adult 2016</t>
  </si>
  <si>
    <t>as at June 2016</t>
  </si>
  <si>
    <t>Published: 26 August 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</si>
</sst>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00000"/>
    <numFmt numFmtId="168" formatCode="0.00000"/>
    <numFmt numFmtId="169" formatCode="0.0000"/>
    <numFmt numFmtId="170" formatCode="0.000"/>
    <numFmt numFmtId="171" formatCode="#,##0.00_ ;[Red]\-#,##0.00\ "/>
    <numFmt numFmtId="172" formatCode="#,##0_ ;[Red]\-#,##0\ "/>
    <numFmt numFmtId="173" formatCode="0.0"/>
    <numFmt numFmtId="174" formatCode="&quot;$&quot;#,##0.0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Berlin Sans FB Dem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3" fontId="0" fillId="0" borderId="0" xfId="42" applyFont="1" applyAlignment="1">
      <alignment/>
    </xf>
    <xf numFmtId="0" fontId="4" fillId="0" borderId="10" xfId="0" applyFont="1" applyBorder="1" applyAlignment="1">
      <alignment horizontal="center" wrapText="1"/>
    </xf>
    <xf numFmtId="166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0" xfId="53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4" fontId="9" fillId="0" borderId="11" xfId="0" applyNumberFormat="1" applyFont="1" applyBorder="1" applyAlignment="1">
      <alignment/>
    </xf>
    <xf numFmtId="43" fontId="9" fillId="0" borderId="11" xfId="42" applyFont="1" applyBorder="1" applyAlignment="1">
      <alignment/>
    </xf>
    <xf numFmtId="3" fontId="9" fillId="0" borderId="11" xfId="0" applyNumberFormat="1" applyFont="1" applyBorder="1" applyAlignment="1">
      <alignment/>
    </xf>
    <xf numFmtId="166" fontId="9" fillId="0" borderId="11" xfId="42" applyNumberFormat="1" applyFont="1" applyBorder="1" applyAlignment="1">
      <alignment/>
    </xf>
    <xf numFmtId="43" fontId="9" fillId="0" borderId="11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174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4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166" fontId="2" fillId="0" borderId="0" xfId="42" applyNumberFormat="1" applyFont="1" applyBorder="1" applyAlignment="1">
      <alignment horizontal="center"/>
    </xf>
    <xf numFmtId="10" fontId="2" fillId="0" borderId="0" xfId="6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166" fontId="2" fillId="0" borderId="0" xfId="42" applyNumberFormat="1" applyFont="1" applyFill="1" applyBorder="1" applyAlignment="1">
      <alignment horizontal="center"/>
    </xf>
    <xf numFmtId="10" fontId="2" fillId="0" borderId="0" xfId="6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3" fontId="2" fillId="0" borderId="0" xfId="42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4" fillId="0" borderId="0" xfId="42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3" fontId="4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10" fontId="4" fillId="0" borderId="0" xfId="60" applyNumberFormat="1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166" fontId="2" fillId="0" borderId="11" xfId="42" applyNumberFormat="1" applyFont="1" applyBorder="1" applyAlignment="1">
      <alignment/>
    </xf>
    <xf numFmtId="43" fontId="2" fillId="0" borderId="11" xfId="42" applyNumberFormat="1" applyFont="1" applyBorder="1" applyAlignment="1">
      <alignment/>
    </xf>
    <xf numFmtId="10" fontId="2" fillId="0" borderId="11" xfId="60" applyNumberFormat="1" applyFont="1" applyBorder="1" applyAlignment="1">
      <alignment/>
    </xf>
    <xf numFmtId="166" fontId="2" fillId="0" borderId="0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" fontId="4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3" fontId="2" fillId="0" borderId="0" xfId="42" applyNumberFormat="1" applyFont="1" applyFill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/>
    </xf>
    <xf numFmtId="10" fontId="2" fillId="0" borderId="0" xfId="6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4" fillId="0" borderId="0" xfId="42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43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Fill="1" applyBorder="1" applyAlignment="1">
      <alignment horizontal="center"/>
    </xf>
    <xf numFmtId="10" fontId="4" fillId="0" borderId="0" xfId="6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/>
    </xf>
    <xf numFmtId="166" fontId="2" fillId="0" borderId="11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/>
    </xf>
    <xf numFmtId="10" fontId="2" fillId="0" borderId="11" xfId="6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166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57" applyFont="1" applyFill="1" applyBorder="1">
      <alignment/>
      <protection/>
    </xf>
    <xf numFmtId="166" fontId="2" fillId="0" borderId="0" xfId="57" applyNumberFormat="1" applyFont="1" applyFill="1" applyBorder="1">
      <alignment/>
      <protection/>
    </xf>
    <xf numFmtId="43" fontId="2" fillId="0" borderId="0" xfId="57" applyNumberFormat="1" applyFont="1" applyFill="1" applyBorder="1">
      <alignment/>
      <protection/>
    </xf>
    <xf numFmtId="2" fontId="2" fillId="0" borderId="0" xfId="57" applyNumberFormat="1" applyFont="1" applyFill="1" applyBorder="1">
      <alignment/>
      <protection/>
    </xf>
    <xf numFmtId="10" fontId="2" fillId="0" borderId="0" xfId="60" applyNumberFormat="1" applyFont="1" applyFill="1" applyBorder="1" applyAlignment="1">
      <alignment/>
    </xf>
    <xf numFmtId="166" fontId="2" fillId="0" borderId="0" xfId="42" applyNumberFormat="1" applyFont="1" applyFill="1" applyBorder="1" applyAlignment="1">
      <alignment/>
    </xf>
    <xf numFmtId="43" fontId="2" fillId="0" borderId="0" xfId="42" applyNumberFormat="1" applyFont="1" applyFill="1" applyBorder="1" applyAlignment="1">
      <alignment/>
    </xf>
    <xf numFmtId="0" fontId="4" fillId="0" borderId="0" xfId="57" applyFont="1" applyFill="1" applyBorder="1" applyAlignment="1">
      <alignment horizontal="left"/>
      <protection/>
    </xf>
    <xf numFmtId="10" fontId="2" fillId="0" borderId="11" xfId="60" applyNumberFormat="1" applyFont="1" applyFill="1" applyBorder="1" applyAlignment="1">
      <alignment/>
    </xf>
    <xf numFmtId="166" fontId="2" fillId="0" borderId="11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/>
    </xf>
    <xf numFmtId="166" fontId="2" fillId="0" borderId="11" xfId="57" applyNumberFormat="1" applyFont="1" applyFill="1" applyBorder="1">
      <alignment/>
      <protection/>
    </xf>
    <xf numFmtId="43" fontId="2" fillId="0" borderId="11" xfId="57" applyNumberFormat="1" applyFont="1" applyFill="1" applyBorder="1">
      <alignment/>
      <protection/>
    </xf>
    <xf numFmtId="2" fontId="2" fillId="0" borderId="0" xfId="57" applyNumberFormat="1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left"/>
      <protection/>
    </xf>
    <xf numFmtId="10" fontId="4" fillId="0" borderId="0" xfId="60" applyNumberFormat="1" applyFont="1" applyFill="1" applyBorder="1" applyAlignment="1">
      <alignment horizontal="center"/>
    </xf>
    <xf numFmtId="166" fontId="4" fillId="0" borderId="0" xfId="42" applyNumberFormat="1" applyFont="1" applyFill="1" applyBorder="1" applyAlignment="1">
      <alignment horizontal="center"/>
    </xf>
    <xf numFmtId="2" fontId="4" fillId="0" borderId="0" xfId="57" applyNumberFormat="1" applyFont="1" applyFill="1" applyBorder="1" applyAlignment="1">
      <alignment horizontal="center"/>
      <protection/>
    </xf>
    <xf numFmtId="43" fontId="4" fillId="0" borderId="0" xfId="42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/>
    </xf>
    <xf numFmtId="43" fontId="2" fillId="0" borderId="0" xfId="57" applyNumberFormat="1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left"/>
      <protection/>
    </xf>
    <xf numFmtId="0" fontId="2" fillId="0" borderId="17" xfId="57" applyFont="1" applyFill="1" applyBorder="1" applyAlignment="1">
      <alignment horizontal="center"/>
      <protection/>
    </xf>
    <xf numFmtId="0" fontId="2" fillId="0" borderId="16" xfId="57" applyFont="1" applyFill="1" applyBorder="1" applyAlignment="1">
      <alignment horizontal="center"/>
      <protection/>
    </xf>
    <xf numFmtId="17" fontId="4" fillId="0" borderId="16" xfId="57" applyNumberFormat="1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3" fontId="9" fillId="0" borderId="13" xfId="57" applyNumberFormat="1" applyFont="1" applyFill="1" applyBorder="1" applyAlignment="1">
      <alignment horizontal="center" vertical="center" wrapText="1"/>
      <protection/>
    </xf>
    <xf numFmtId="174" fontId="9" fillId="0" borderId="13" xfId="57" applyNumberFormat="1" applyFont="1" applyFill="1" applyBorder="1" applyAlignment="1">
      <alignment horizontal="center" vertical="center" wrapText="1"/>
      <protection/>
    </xf>
    <xf numFmtId="4" fontId="9" fillId="0" borderId="13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0" fontId="2" fillId="0" borderId="0" xfId="61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 horizontal="center"/>
    </xf>
    <xf numFmtId="10" fontId="4" fillId="0" borderId="0" xfId="61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6" fontId="2" fillId="0" borderId="11" xfId="0" applyNumberFormat="1" applyFont="1" applyBorder="1" applyAlignment="1">
      <alignment/>
    </xf>
    <xf numFmtId="10" fontId="2" fillId="0" borderId="11" xfId="61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/3.0/au/deed.en_US" TargetMode="External" /><Relationship Id="rId3" Type="http://schemas.openxmlformats.org/officeDocument/2006/relationships/hyperlink" Target="http://creativecommons.org/licenses/by/3.0/au/deed.en_US" TargetMode="External" /><Relationship Id="rId4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104775</xdr:rowOff>
    </xdr:from>
    <xdr:to>
      <xdr:col>1</xdr:col>
      <xdr:colOff>609600</xdr:colOff>
      <xdr:row>62</xdr:row>
      <xdr:rowOff>219075</xdr:rowOff>
    </xdr:to>
    <xdr:pic>
      <xdr:nvPicPr>
        <xdr:cNvPr id="1" name="Picture 4" descr="cc 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0382250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4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4</xdr:row>
      <xdr:rowOff>95250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314325</xdr:colOff>
      <xdr:row>6</xdr:row>
      <xdr:rowOff>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rcRect r="-50009" b="-30708"/>
        <a:stretch>
          <a:fillRect/>
        </a:stretch>
      </xdr:blipFill>
      <xdr:spPr>
        <a:xfrm>
          <a:off x="19050" y="38100"/>
          <a:ext cx="549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4</xdr:row>
      <xdr:rowOff>95250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1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4</xdr:row>
      <xdr:rowOff>95250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31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314325</xdr:colOff>
      <xdr:row>6</xdr:row>
      <xdr:rowOff>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rcRect r="-50009" b="-30708"/>
        <a:stretch>
          <a:fillRect/>
        </a:stretch>
      </xdr:blipFill>
      <xdr:spPr>
        <a:xfrm>
          <a:off x="19050" y="38100"/>
          <a:ext cx="549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4</xdr:row>
      <xdr:rowOff>133350</xdr:rowOff>
    </xdr:to>
    <xdr:pic>
      <xdr:nvPicPr>
        <xdr:cNvPr id="2" name="Picture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314325</xdr:colOff>
      <xdr:row>6</xdr:row>
      <xdr:rowOff>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rcRect r="-50009" b="-30708"/>
        <a:stretch>
          <a:fillRect/>
        </a:stretch>
      </xdr:blipFill>
      <xdr:spPr>
        <a:xfrm>
          <a:off x="19050" y="38100"/>
          <a:ext cx="549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4</xdr:row>
      <xdr:rowOff>133350</xdr:rowOff>
    </xdr:to>
    <xdr:pic>
      <xdr:nvPicPr>
        <xdr:cNvPr id="2" name="Picture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4</xdr:row>
      <xdr:rowOff>95250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4</xdr:col>
      <xdr:colOff>314325</xdr:colOff>
      <xdr:row>6</xdr:row>
      <xdr:rowOff>0</xdr:rowOff>
    </xdr:to>
    <xdr:pic>
      <xdr:nvPicPr>
        <xdr:cNvPr id="2" name="Picture 2" descr="header"/>
        <xdr:cNvPicPr preferRelativeResize="1">
          <a:picLocks noChangeAspect="1"/>
        </xdr:cNvPicPr>
      </xdr:nvPicPr>
      <xdr:blipFill>
        <a:blip r:embed="rId2"/>
        <a:srcRect r="-50009" b="-30708"/>
        <a:stretch>
          <a:fillRect/>
        </a:stretch>
      </xdr:blipFill>
      <xdr:spPr>
        <a:xfrm>
          <a:off x="19050" y="38100"/>
          <a:ext cx="549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523875</xdr:colOff>
      <xdr:row>4</xdr:row>
      <xdr:rowOff>95250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4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4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9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4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81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cglr.vic.gov.au/footer/copyright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1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14.421875" style="0" customWidth="1"/>
  </cols>
  <sheetData>
    <row r="5" ht="22.5">
      <c r="A5" s="28"/>
    </row>
    <row r="6" spans="1:11" ht="15">
      <c r="A6" s="29" t="s">
        <v>189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>
      <c r="A7" s="31" t="s">
        <v>190</v>
      </c>
      <c r="B7" s="30" t="s">
        <v>191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ht="12.75">
      <c r="A8" s="31" t="s">
        <v>192</v>
      </c>
      <c r="B8" s="30" t="s">
        <v>193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1" t="s">
        <v>194</v>
      </c>
      <c r="B9" s="30" t="s">
        <v>195</v>
      </c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31" t="s">
        <v>196</v>
      </c>
      <c r="B10" s="30" t="s">
        <v>197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 t="s">
        <v>198</v>
      </c>
      <c r="B11" s="30" t="s">
        <v>199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31" t="s">
        <v>200</v>
      </c>
      <c r="B12" s="30" t="s">
        <v>201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2.75">
      <c r="A13" s="31" t="s">
        <v>202</v>
      </c>
      <c r="B13" s="30" t="s">
        <v>203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2.75">
      <c r="A14" s="32"/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29" t="s">
        <v>204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2.75">
      <c r="A17" s="30" t="s">
        <v>205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2.75">
      <c r="A19" s="30" t="s">
        <v>231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2.75">
      <c r="A20" s="30" t="s">
        <v>206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2.75">
      <c r="A22" s="30" t="s">
        <v>232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.75">
      <c r="A24" s="30" t="s">
        <v>207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2.75">
      <c r="A25" s="30" t="s">
        <v>208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5">
      <c r="A27" s="29" t="s">
        <v>209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3" t="s">
        <v>210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2.75">
      <c r="A29" s="30" t="s">
        <v>211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30" t="s">
        <v>212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2.75">
      <c r="A31" s="30" t="s">
        <v>213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2.75">
      <c r="A33" s="33" t="s">
        <v>214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2.75">
      <c r="A34" s="172" t="s">
        <v>371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.75">
      <c r="A35" s="172" t="s">
        <v>230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12.75">
      <c r="A36" s="172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2.75">
      <c r="A37" s="30" t="s">
        <v>229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2.75">
      <c r="A38" s="30" t="s">
        <v>230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11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="29" customFormat="1" ht="15">
      <c r="A41" s="29" t="s">
        <v>215</v>
      </c>
    </row>
    <row r="42" s="30" customFormat="1" ht="12.75">
      <c r="A42" s="34" t="s">
        <v>216</v>
      </c>
    </row>
    <row r="43" s="30" customFormat="1" ht="12.75">
      <c r="A43" s="34" t="s">
        <v>217</v>
      </c>
    </row>
    <row r="44" spans="1:2" s="30" customFormat="1" ht="12.75">
      <c r="A44" s="35" t="s">
        <v>218</v>
      </c>
      <c r="B44" s="36"/>
    </row>
    <row r="45" spans="1:2" s="30" customFormat="1" ht="12.75">
      <c r="A45" s="35" t="s">
        <v>219</v>
      </c>
      <c r="B45" s="36"/>
    </row>
    <row r="46" s="30" customFormat="1" ht="12.75">
      <c r="A46" s="37" t="s">
        <v>220</v>
      </c>
    </row>
    <row r="47" spans="1:12" ht="12.75">
      <c r="A47" s="38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="30" customFormat="1" ht="12.75">
      <c r="A48" s="34" t="s">
        <v>221</v>
      </c>
    </row>
    <row r="49" spans="1:11" ht="12.75">
      <c r="A49" s="34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2.75">
      <c r="A50" s="34"/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2" s="29" customFormat="1" ht="15">
      <c r="A51" s="29" t="s">
        <v>222</v>
      </c>
      <c r="B51" s="39"/>
    </row>
    <row r="52" spans="1:11" ht="12.75">
      <c r="A52" s="40" t="s">
        <v>223</v>
      </c>
      <c r="B52" s="41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2.75">
      <c r="A53" s="40"/>
      <c r="B53" s="41"/>
      <c r="C53" s="30"/>
      <c r="D53" s="30"/>
      <c r="E53" s="30"/>
      <c r="F53" s="30"/>
      <c r="G53" s="30"/>
      <c r="H53" s="30"/>
      <c r="I53" s="30"/>
      <c r="J53" s="30"/>
      <c r="K53" s="30"/>
    </row>
    <row r="54" spans="1:11" ht="12.75">
      <c r="A54" s="42" t="s">
        <v>224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12.75">
      <c r="A55" s="40"/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12.75">
      <c r="A56" s="34" t="s">
        <v>225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.75">
      <c r="A57" s="37" t="s">
        <v>226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2.75">
      <c r="A58" s="37" t="s">
        <v>227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2.75">
      <c r="A59" s="37"/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2.75">
      <c r="A60" s="37" t="s">
        <v>228</v>
      </c>
      <c r="B60" s="41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23.25">
      <c r="A61" s="43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23.25">
      <c r="A62" s="43"/>
      <c r="B62" s="36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23.25">
      <c r="A63" s="43"/>
      <c r="B63" s="41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</sheetData>
  <sheetProtection/>
  <hyperlinks>
    <hyperlink ref="A54" r:id="rId1" display="© State of Victoria through the Victorian Commission for Gambling and Liquor Regulation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8.7109375" style="15" customWidth="1"/>
    <col min="2" max="2" width="9.28125" style="0" bestFit="1" customWidth="1"/>
    <col min="3" max="3" width="15.00390625" style="0" customWidth="1"/>
    <col min="4" max="4" width="10.28125" style="0" customWidth="1"/>
    <col min="5" max="5" width="11.00390625" style="0" customWidth="1"/>
    <col min="6" max="6" width="18.140625" style="0" customWidth="1"/>
    <col min="7" max="7" width="11.140625" style="0" customWidth="1"/>
    <col min="8" max="8" width="13.28125" style="0" bestFit="1" customWidth="1"/>
    <col min="9" max="10" width="18.140625" style="0" bestFit="1" customWidth="1"/>
    <col min="11" max="11" width="14.57421875" style="0" customWidth="1"/>
    <col min="12" max="12" width="13.00390625" style="0" customWidth="1"/>
  </cols>
  <sheetData>
    <row r="1" spans="4:7" ht="12.75">
      <c r="D1" s="4"/>
      <c r="E1" s="4"/>
      <c r="F1" s="4"/>
      <c r="G1" s="4"/>
    </row>
    <row r="2" spans="4:7" ht="12.75">
      <c r="D2" s="5"/>
      <c r="E2" s="5"/>
      <c r="F2" s="5"/>
      <c r="G2" s="5"/>
    </row>
    <row r="3" spans="4:7" ht="12.75">
      <c r="D3" s="5"/>
      <c r="E3" s="5"/>
      <c r="F3" s="5"/>
      <c r="G3" s="5"/>
    </row>
    <row r="4" spans="4:7" ht="12.75">
      <c r="D4" s="5"/>
      <c r="E4" s="5"/>
      <c r="F4" s="5"/>
      <c r="G4" s="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1:7" ht="26.25">
      <c r="A7" s="6" t="s">
        <v>0</v>
      </c>
      <c r="D7" s="4"/>
      <c r="E7" s="4"/>
      <c r="F7" s="4"/>
      <c r="G7" s="4"/>
    </row>
    <row r="9" spans="1:12" s="4" customFormat="1" ht="29.25" customHeight="1">
      <c r="A9" s="7" t="s">
        <v>1</v>
      </c>
      <c r="B9" s="8" t="s">
        <v>183</v>
      </c>
      <c r="C9" s="8" t="s">
        <v>175</v>
      </c>
      <c r="D9" s="8" t="s">
        <v>174</v>
      </c>
      <c r="E9" s="8" t="s">
        <v>176</v>
      </c>
      <c r="F9" s="8" t="s">
        <v>185</v>
      </c>
      <c r="G9" s="8" t="s">
        <v>92</v>
      </c>
      <c r="H9" s="8" t="s">
        <v>2</v>
      </c>
      <c r="I9" s="27" t="s">
        <v>186</v>
      </c>
      <c r="J9" s="27" t="s">
        <v>182</v>
      </c>
      <c r="K9" s="27" t="s">
        <v>184</v>
      </c>
      <c r="L9" s="27" t="s">
        <v>178</v>
      </c>
    </row>
    <row r="10" spans="1:12" ht="12.75">
      <c r="A10" s="15" t="s">
        <v>94</v>
      </c>
      <c r="B10" s="1">
        <v>3150</v>
      </c>
      <c r="C10" s="19">
        <v>2605</v>
      </c>
      <c r="D10" s="1">
        <v>2</v>
      </c>
      <c r="E10" s="1">
        <v>50</v>
      </c>
      <c r="F10" s="17">
        <v>1848744.89</v>
      </c>
      <c r="G10" s="19">
        <v>1575</v>
      </c>
      <c r="H10" s="19">
        <v>1302.5</v>
      </c>
      <c r="I10" s="24">
        <v>586.9031396825396</v>
      </c>
      <c r="J10" s="19">
        <v>709.6909366602687</v>
      </c>
      <c r="K10" s="25">
        <v>15.873015873015873</v>
      </c>
      <c r="L10" s="26">
        <v>19.193857965451055</v>
      </c>
    </row>
    <row r="11" spans="1:12" ht="12.75">
      <c r="A11" s="15" t="s">
        <v>95</v>
      </c>
      <c r="B11" s="1">
        <v>91365</v>
      </c>
      <c r="C11" s="19">
        <v>69485</v>
      </c>
      <c r="D11" s="1">
        <v>15</v>
      </c>
      <c r="E11" s="1">
        <v>663</v>
      </c>
      <c r="F11" s="17">
        <v>54899468.13</v>
      </c>
      <c r="G11" s="19">
        <v>6091</v>
      </c>
      <c r="H11" s="19">
        <v>4632.333333333333</v>
      </c>
      <c r="I11" s="24">
        <v>600.8807325562306</v>
      </c>
      <c r="J11" s="19">
        <v>790.0909279700655</v>
      </c>
      <c r="K11" s="25">
        <v>7.256608110326712</v>
      </c>
      <c r="L11" s="26">
        <v>9.541627689429374</v>
      </c>
    </row>
    <row r="12" spans="1:12" ht="12.75">
      <c r="A12" s="15" t="s">
        <v>96</v>
      </c>
      <c r="B12" s="1">
        <v>120949</v>
      </c>
      <c r="C12" s="19">
        <v>95224</v>
      </c>
      <c r="D12" s="1">
        <v>11</v>
      </c>
      <c r="E12" s="1">
        <v>650</v>
      </c>
      <c r="F12" s="17">
        <v>60421999.760000005</v>
      </c>
      <c r="G12" s="19">
        <v>10995.363636363636</v>
      </c>
      <c r="H12" s="19">
        <v>8656.727272727272</v>
      </c>
      <c r="I12" s="24">
        <v>499.5659307642064</v>
      </c>
      <c r="J12" s="19">
        <v>634.5249071662606</v>
      </c>
      <c r="K12" s="25">
        <v>5.374165970781073</v>
      </c>
      <c r="L12" s="26">
        <v>6.826010249516928</v>
      </c>
    </row>
    <row r="13" spans="1:12" ht="12.75">
      <c r="A13" s="15" t="s">
        <v>97</v>
      </c>
      <c r="B13" s="1">
        <v>93290</v>
      </c>
      <c r="C13" s="19">
        <v>71636</v>
      </c>
      <c r="D13" s="1">
        <v>6</v>
      </c>
      <c r="E13" s="1">
        <v>224</v>
      </c>
      <c r="F13" s="17">
        <v>18503606.45</v>
      </c>
      <c r="G13" s="19">
        <v>15548.333333333334</v>
      </c>
      <c r="H13" s="19">
        <v>11939.333333333334</v>
      </c>
      <c r="I13" s="24">
        <v>198.34501500696751</v>
      </c>
      <c r="J13" s="19">
        <v>258.30038597911664</v>
      </c>
      <c r="K13" s="25">
        <v>2.4011148033015326</v>
      </c>
      <c r="L13" s="26">
        <v>3.126919425986934</v>
      </c>
    </row>
    <row r="14" spans="1:12" ht="12.75">
      <c r="A14" s="15" t="s">
        <v>98</v>
      </c>
      <c r="B14" s="1">
        <v>165004</v>
      </c>
      <c r="C14" s="19">
        <v>129268</v>
      </c>
      <c r="D14" s="1">
        <v>5</v>
      </c>
      <c r="E14" s="1">
        <v>205</v>
      </c>
      <c r="F14" s="17">
        <v>18946106.97</v>
      </c>
      <c r="G14" s="19">
        <v>33000.8</v>
      </c>
      <c r="H14" s="19">
        <v>25853.6</v>
      </c>
      <c r="I14" s="24">
        <v>114.82210716103852</v>
      </c>
      <c r="J14" s="19">
        <v>146.56455557446543</v>
      </c>
      <c r="K14" s="25">
        <v>1.2423941237788176</v>
      </c>
      <c r="L14" s="26">
        <v>1.5858526472135408</v>
      </c>
    </row>
    <row r="15" spans="1:12" ht="12.75">
      <c r="A15" s="15" t="s">
        <v>99</v>
      </c>
      <c r="B15" s="1">
        <v>177188</v>
      </c>
      <c r="C15" s="19">
        <v>134873</v>
      </c>
      <c r="D15" s="1">
        <v>15</v>
      </c>
      <c r="E15" s="1">
        <v>953</v>
      </c>
      <c r="F15" s="17">
        <v>127884361.61000001</v>
      </c>
      <c r="G15" s="19">
        <v>11812.533333333333</v>
      </c>
      <c r="H15" s="19">
        <v>8991.533333333333</v>
      </c>
      <c r="I15" s="24">
        <v>721.7439195092219</v>
      </c>
      <c r="J15" s="19">
        <v>948.183562388321</v>
      </c>
      <c r="K15" s="25">
        <v>5.3784680678149765</v>
      </c>
      <c r="L15" s="26">
        <v>7.0659064453226375</v>
      </c>
    </row>
    <row r="16" spans="1:12" ht="12.75">
      <c r="A16" s="15" t="s">
        <v>100</v>
      </c>
      <c r="B16" s="1">
        <v>239867</v>
      </c>
      <c r="C16" s="19">
        <v>173065</v>
      </c>
      <c r="D16" s="1">
        <v>12</v>
      </c>
      <c r="E16" s="1">
        <v>879</v>
      </c>
      <c r="F16" s="17">
        <v>117281155.68</v>
      </c>
      <c r="G16" s="19">
        <v>19988.916666666668</v>
      </c>
      <c r="H16" s="19">
        <v>14422.083333333334</v>
      </c>
      <c r="I16" s="24">
        <v>488.94243760083714</v>
      </c>
      <c r="J16" s="19">
        <v>677.6711390518013</v>
      </c>
      <c r="K16" s="25">
        <v>3.6645307607966084</v>
      </c>
      <c r="L16" s="26">
        <v>5.079016554473752</v>
      </c>
    </row>
    <row r="17" spans="1:12" ht="12.75">
      <c r="A17" s="15" t="s">
        <v>101</v>
      </c>
      <c r="B17" s="1">
        <v>136229</v>
      </c>
      <c r="C17" s="19">
        <v>110700</v>
      </c>
      <c r="D17" s="1">
        <v>16</v>
      </c>
      <c r="E17" s="1">
        <v>1006</v>
      </c>
      <c r="F17" s="17">
        <v>88921321.19000001</v>
      </c>
      <c r="G17" s="19">
        <v>8514.3125</v>
      </c>
      <c r="H17" s="19">
        <v>6918.75</v>
      </c>
      <c r="I17" s="24">
        <v>652.7341549156201</v>
      </c>
      <c r="J17" s="19">
        <v>803.2639673893407</v>
      </c>
      <c r="K17" s="25">
        <v>7.384624419176533</v>
      </c>
      <c r="L17" s="26">
        <v>9.087624209575429</v>
      </c>
    </row>
    <row r="18" spans="1:12" ht="12.75">
      <c r="A18" s="15" t="s">
        <v>102</v>
      </c>
      <c r="B18" s="1">
        <v>125119</v>
      </c>
      <c r="C18" s="19">
        <v>95271</v>
      </c>
      <c r="D18" s="1">
        <v>10</v>
      </c>
      <c r="E18" s="1">
        <v>583</v>
      </c>
      <c r="F18" s="17">
        <v>71434982.28999999</v>
      </c>
      <c r="G18" s="19">
        <v>12511.9</v>
      </c>
      <c r="H18" s="19">
        <v>9527.1</v>
      </c>
      <c r="I18" s="24">
        <v>570.9363269367561</v>
      </c>
      <c r="J18" s="19">
        <v>749.8082552927963</v>
      </c>
      <c r="K18" s="25">
        <v>4.659564094981578</v>
      </c>
      <c r="L18" s="26">
        <v>6.119385752222607</v>
      </c>
    </row>
    <row r="19" spans="1:12" ht="12.75">
      <c r="A19" s="15" t="s">
        <v>103</v>
      </c>
      <c r="B19" s="1">
        <v>131800</v>
      </c>
      <c r="C19" s="19">
        <v>104478</v>
      </c>
      <c r="D19" s="1">
        <v>12</v>
      </c>
      <c r="E19" s="1">
        <v>794</v>
      </c>
      <c r="F19" s="17">
        <v>76981235.42</v>
      </c>
      <c r="G19" s="19">
        <v>10983.333333333334</v>
      </c>
      <c r="H19" s="19">
        <v>8706.5</v>
      </c>
      <c r="I19" s="24">
        <v>584.0761412746585</v>
      </c>
      <c r="J19" s="19">
        <v>736.8176594115507</v>
      </c>
      <c r="K19" s="25">
        <v>6.024279210925644</v>
      </c>
      <c r="L19" s="26">
        <v>7.599686058308927</v>
      </c>
    </row>
    <row r="20" spans="1:12" ht="12.75">
      <c r="A20" s="15" t="s">
        <v>104</v>
      </c>
      <c r="B20" s="1">
        <v>100473</v>
      </c>
      <c r="C20" s="19">
        <v>75831</v>
      </c>
      <c r="D20" s="1">
        <v>10</v>
      </c>
      <c r="E20" s="1">
        <v>546</v>
      </c>
      <c r="F20" s="17">
        <v>43347962.519999996</v>
      </c>
      <c r="G20" s="19">
        <v>10047.3</v>
      </c>
      <c r="H20" s="19">
        <v>7583.1</v>
      </c>
      <c r="I20" s="24">
        <v>431.4389191125974</v>
      </c>
      <c r="J20" s="19">
        <v>571.6390726747636</v>
      </c>
      <c r="K20" s="25">
        <v>5.434295780956078</v>
      </c>
      <c r="L20" s="26">
        <v>7.200221545278316</v>
      </c>
    </row>
    <row r="21" spans="1:12" ht="12.75">
      <c r="A21" s="15" t="s">
        <v>105</v>
      </c>
      <c r="B21" s="1">
        <v>133135</v>
      </c>
      <c r="C21" s="19">
        <v>103263</v>
      </c>
      <c r="D21" s="1">
        <v>16</v>
      </c>
      <c r="E21" s="1">
        <v>989</v>
      </c>
      <c r="F21" s="17">
        <v>116067556.67</v>
      </c>
      <c r="G21" s="19">
        <v>8320.9375</v>
      </c>
      <c r="H21" s="19">
        <v>6453.9375</v>
      </c>
      <c r="I21" s="24">
        <v>871.8034827055245</v>
      </c>
      <c r="J21" s="19">
        <v>1123.9994641836863</v>
      </c>
      <c r="K21" s="25">
        <v>7.428549968077516</v>
      </c>
      <c r="L21" s="26">
        <v>9.577486611855166</v>
      </c>
    </row>
    <row r="22" spans="1:12" ht="12.75">
      <c r="A22" s="15" t="s">
        <v>106</v>
      </c>
      <c r="B22" s="1">
        <v>212032</v>
      </c>
      <c r="C22" s="19">
        <v>162776</v>
      </c>
      <c r="D22" s="1">
        <v>26</v>
      </c>
      <c r="E22" s="1">
        <v>1371</v>
      </c>
      <c r="F22" s="17">
        <v>114978606.89999999</v>
      </c>
      <c r="G22" s="19">
        <v>8155.076923076923</v>
      </c>
      <c r="H22" s="19">
        <v>6260.615384615385</v>
      </c>
      <c r="I22" s="24">
        <v>542.2700672539994</v>
      </c>
      <c r="J22" s="19">
        <v>706.3609309726249</v>
      </c>
      <c r="K22" s="25">
        <v>6.4660051313009355</v>
      </c>
      <c r="L22" s="26">
        <v>8.42261758490195</v>
      </c>
    </row>
    <row r="23" spans="1:12" ht="12.75">
      <c r="A23" s="15" t="s">
        <v>107</v>
      </c>
      <c r="B23" s="1">
        <v>60733</v>
      </c>
      <c r="C23" s="19">
        <v>44949</v>
      </c>
      <c r="D23" s="1">
        <v>7</v>
      </c>
      <c r="E23" s="1">
        <v>328</v>
      </c>
      <c r="F23" s="17">
        <v>29702498.61</v>
      </c>
      <c r="G23" s="19">
        <v>8676.142857142857</v>
      </c>
      <c r="H23" s="19">
        <v>6421.285714285715</v>
      </c>
      <c r="I23" s="24">
        <v>489.0668764921871</v>
      </c>
      <c r="J23" s="19">
        <v>660.8044363612094</v>
      </c>
      <c r="K23" s="25">
        <v>5.400688258442692</v>
      </c>
      <c r="L23" s="26">
        <v>7.297159002424971</v>
      </c>
    </row>
    <row r="24" spans="1:12" ht="12.75">
      <c r="A24" s="15" t="s">
        <v>108</v>
      </c>
      <c r="B24" s="1">
        <v>86138</v>
      </c>
      <c r="C24" s="19">
        <v>66875</v>
      </c>
      <c r="D24" s="1">
        <v>10</v>
      </c>
      <c r="E24" s="1">
        <v>579</v>
      </c>
      <c r="F24" s="17">
        <v>51310795.77</v>
      </c>
      <c r="G24" s="19">
        <v>8613.8</v>
      </c>
      <c r="H24" s="19">
        <v>6687.5</v>
      </c>
      <c r="I24" s="24">
        <v>595.6812994265017</v>
      </c>
      <c r="J24" s="19">
        <v>767.2642358130842</v>
      </c>
      <c r="K24" s="25">
        <v>6.721772040214539</v>
      </c>
      <c r="L24" s="26">
        <v>8.657943925233646</v>
      </c>
    </row>
    <row r="25" spans="1:12" ht="12.75">
      <c r="A25" s="15" t="s">
        <v>109</v>
      </c>
      <c r="B25" s="1">
        <v>163454</v>
      </c>
      <c r="C25" s="19">
        <v>117662</v>
      </c>
      <c r="D25" s="1">
        <v>14</v>
      </c>
      <c r="E25" s="1">
        <v>776</v>
      </c>
      <c r="F25" s="17">
        <v>101608645.29000002</v>
      </c>
      <c r="G25" s="19">
        <v>11675.285714285714</v>
      </c>
      <c r="H25" s="19">
        <v>8404.42857142857</v>
      </c>
      <c r="I25" s="24">
        <v>621.6344983298054</v>
      </c>
      <c r="J25" s="19">
        <v>863.5638123608304</v>
      </c>
      <c r="K25" s="25">
        <v>4.747513061778849</v>
      </c>
      <c r="L25" s="26">
        <v>6.595162414373374</v>
      </c>
    </row>
    <row r="26" spans="1:12" ht="12.75">
      <c r="A26" s="15" t="s">
        <v>110</v>
      </c>
      <c r="B26" s="1">
        <v>142658</v>
      </c>
      <c r="C26" s="19">
        <v>112874</v>
      </c>
      <c r="D26" s="1">
        <v>17</v>
      </c>
      <c r="E26" s="1">
        <v>944</v>
      </c>
      <c r="F26" s="17">
        <v>88413997.00999999</v>
      </c>
      <c r="G26" s="19">
        <v>8391.64705882353</v>
      </c>
      <c r="H26" s="19">
        <v>6639.64705882353</v>
      </c>
      <c r="I26" s="24">
        <v>619.7619271965119</v>
      </c>
      <c r="J26" s="19">
        <v>783.2981644134167</v>
      </c>
      <c r="K26" s="25">
        <v>6.617224410828696</v>
      </c>
      <c r="L26" s="26">
        <v>8.363307759094212</v>
      </c>
    </row>
    <row r="27" spans="1:12" ht="12.75">
      <c r="A27" s="15" t="s">
        <v>111</v>
      </c>
      <c r="B27" s="1">
        <v>153864</v>
      </c>
      <c r="C27" s="19">
        <v>117187</v>
      </c>
      <c r="D27" s="1">
        <v>11</v>
      </c>
      <c r="E27" s="1">
        <v>856</v>
      </c>
      <c r="F27" s="17">
        <v>87506812.96000001</v>
      </c>
      <c r="G27" s="19">
        <v>13987.636363636364</v>
      </c>
      <c r="H27" s="19">
        <v>10653.363636363636</v>
      </c>
      <c r="I27" s="24">
        <v>568.7283117558363</v>
      </c>
      <c r="J27" s="19">
        <v>746.7279899647573</v>
      </c>
      <c r="K27" s="25">
        <v>5.5633546508605</v>
      </c>
      <c r="L27" s="26">
        <v>7.304564499475198</v>
      </c>
    </row>
    <row r="28" spans="1:12" ht="12.75">
      <c r="A28" s="15" t="s">
        <v>112</v>
      </c>
      <c r="B28" s="1">
        <v>72435</v>
      </c>
      <c r="C28" s="19">
        <v>54608</v>
      </c>
      <c r="D28" s="1">
        <v>13</v>
      </c>
      <c r="E28" s="1">
        <v>521</v>
      </c>
      <c r="F28" s="17">
        <v>47885641.27000001</v>
      </c>
      <c r="G28" s="19">
        <v>5571.923076923077</v>
      </c>
      <c r="H28" s="19">
        <v>4200.615384615385</v>
      </c>
      <c r="I28" s="24">
        <v>661.0842999930974</v>
      </c>
      <c r="J28" s="19">
        <v>876.8979136756521</v>
      </c>
      <c r="K28" s="25">
        <v>7.192655484227238</v>
      </c>
      <c r="L28" s="26">
        <v>9.540726633460299</v>
      </c>
    </row>
    <row r="29" spans="1:12" ht="12.75">
      <c r="A29" s="15" t="s">
        <v>113</v>
      </c>
      <c r="B29" s="1">
        <v>117108</v>
      </c>
      <c r="C29" s="19">
        <v>92911</v>
      </c>
      <c r="D29" s="1">
        <v>8</v>
      </c>
      <c r="E29" s="1">
        <v>617</v>
      </c>
      <c r="F29" s="17">
        <v>65247591.940000005</v>
      </c>
      <c r="G29" s="19">
        <v>14638.5</v>
      </c>
      <c r="H29" s="19">
        <v>11613.875</v>
      </c>
      <c r="I29" s="24">
        <v>557.1574268196879</v>
      </c>
      <c r="J29" s="19">
        <v>702.2590644810625</v>
      </c>
      <c r="K29" s="25">
        <v>5.268640912661816</v>
      </c>
      <c r="L29" s="26">
        <v>6.64076374164523</v>
      </c>
    </row>
    <row r="30" spans="1:12" ht="12.75">
      <c r="A30" s="15" t="s">
        <v>114</v>
      </c>
      <c r="B30" s="1">
        <v>68425</v>
      </c>
      <c r="C30" s="19">
        <v>55796</v>
      </c>
      <c r="D30" s="1">
        <v>12</v>
      </c>
      <c r="E30" s="1">
        <v>510</v>
      </c>
      <c r="F30" s="17">
        <v>58100445.75999999</v>
      </c>
      <c r="G30" s="19">
        <v>5702.083333333333</v>
      </c>
      <c r="H30" s="19">
        <v>4649.666666666667</v>
      </c>
      <c r="I30" s="24">
        <v>849.1113739130434</v>
      </c>
      <c r="J30" s="19">
        <v>1041.3012717757545</v>
      </c>
      <c r="K30" s="25">
        <v>7.453416149068324</v>
      </c>
      <c r="L30" s="26">
        <v>9.140440174922933</v>
      </c>
    </row>
    <row r="31" spans="1:12" ht="12.75">
      <c r="A31" s="15" t="s">
        <v>115</v>
      </c>
      <c r="B31" s="1">
        <v>103887</v>
      </c>
      <c r="C31" s="19">
        <v>79975</v>
      </c>
      <c r="D31" s="1">
        <v>10</v>
      </c>
      <c r="E31" s="1">
        <v>770</v>
      </c>
      <c r="F31" s="17">
        <v>67186595.7</v>
      </c>
      <c r="G31" s="19">
        <v>10388.7</v>
      </c>
      <c r="H31" s="19">
        <v>7997.5</v>
      </c>
      <c r="I31" s="24">
        <v>646.7276531231049</v>
      </c>
      <c r="J31" s="19">
        <v>840.0949759299782</v>
      </c>
      <c r="K31" s="25">
        <v>7.411899467690857</v>
      </c>
      <c r="L31" s="26">
        <v>9.62800875273523</v>
      </c>
    </row>
    <row r="32" spans="1:12" ht="12.75">
      <c r="A32" s="15" t="s">
        <v>116</v>
      </c>
      <c r="B32" s="1">
        <v>89795</v>
      </c>
      <c r="C32" s="19">
        <v>82126</v>
      </c>
      <c r="D32" s="1">
        <v>13</v>
      </c>
      <c r="E32" s="1">
        <v>783</v>
      </c>
      <c r="F32" s="17">
        <v>71865694.14999999</v>
      </c>
      <c r="G32" s="19">
        <v>6907.307692307692</v>
      </c>
      <c r="H32" s="19">
        <v>6317.384615384615</v>
      </c>
      <c r="I32" s="24">
        <v>800.3306882343114</v>
      </c>
      <c r="J32" s="19">
        <v>875.0662902126</v>
      </c>
      <c r="K32" s="25">
        <v>8.7198619076786</v>
      </c>
      <c r="L32" s="26">
        <v>9.534130482429438</v>
      </c>
    </row>
    <row r="33" spans="1:12" ht="12.75">
      <c r="A33" s="15" t="s">
        <v>117</v>
      </c>
      <c r="B33" s="1">
        <v>172687</v>
      </c>
      <c r="C33" s="19">
        <v>140275</v>
      </c>
      <c r="D33" s="1">
        <v>16</v>
      </c>
      <c r="E33" s="1">
        <v>1020</v>
      </c>
      <c r="F33" s="17">
        <v>125714693.95</v>
      </c>
      <c r="G33" s="19">
        <v>10792.9375</v>
      </c>
      <c r="H33" s="19">
        <v>8767.1875</v>
      </c>
      <c r="I33" s="24">
        <v>727.991649342452</v>
      </c>
      <c r="J33" s="19">
        <v>896.2017034396721</v>
      </c>
      <c r="K33" s="25">
        <v>5.906640337720847</v>
      </c>
      <c r="L33" s="26">
        <v>7.27143111744787</v>
      </c>
    </row>
    <row r="34" spans="1:12" ht="12.75">
      <c r="A34" s="15" t="s">
        <v>118</v>
      </c>
      <c r="B34" s="1">
        <v>107993</v>
      </c>
      <c r="C34" s="19">
        <v>86472</v>
      </c>
      <c r="D34" s="1">
        <v>11</v>
      </c>
      <c r="E34" s="1">
        <v>746</v>
      </c>
      <c r="F34" s="17">
        <v>76213310.41</v>
      </c>
      <c r="G34" s="19">
        <v>9817.545454545454</v>
      </c>
      <c r="H34" s="19">
        <v>7861.090909090909</v>
      </c>
      <c r="I34" s="24">
        <v>705.72454149806</v>
      </c>
      <c r="J34" s="19">
        <v>881.3640300906651</v>
      </c>
      <c r="K34" s="25">
        <v>6.907855138758994</v>
      </c>
      <c r="L34" s="26">
        <v>8.627070034230734</v>
      </c>
    </row>
    <row r="35" spans="1:12" ht="12.75">
      <c r="A35" s="15" t="s">
        <v>119</v>
      </c>
      <c r="B35" s="1">
        <v>145106</v>
      </c>
      <c r="C35" s="19">
        <v>117547</v>
      </c>
      <c r="D35" s="1">
        <v>15</v>
      </c>
      <c r="E35" s="1">
        <v>766</v>
      </c>
      <c r="F35" s="17">
        <v>72193600.81</v>
      </c>
      <c r="G35" s="19">
        <v>9673.733333333334</v>
      </c>
      <c r="H35" s="19">
        <v>7836.466666666666</v>
      </c>
      <c r="I35" s="24">
        <v>497.52319552602927</v>
      </c>
      <c r="J35" s="19">
        <v>614.1679567322008</v>
      </c>
      <c r="K35" s="25">
        <v>5.278899563078026</v>
      </c>
      <c r="L35" s="26">
        <v>6.516542319242516</v>
      </c>
    </row>
    <row r="36" spans="1:12" ht="12.75">
      <c r="A36" s="15" t="s">
        <v>120</v>
      </c>
      <c r="B36" s="1">
        <v>93349</v>
      </c>
      <c r="C36" s="19">
        <v>83056</v>
      </c>
      <c r="D36" s="1">
        <v>10</v>
      </c>
      <c r="E36" s="1">
        <v>393</v>
      </c>
      <c r="F36" s="17">
        <v>30013661.62</v>
      </c>
      <c r="G36" s="19">
        <v>9334.9</v>
      </c>
      <c r="H36" s="19">
        <v>8305.6</v>
      </c>
      <c r="I36" s="24">
        <v>321.52097633611504</v>
      </c>
      <c r="J36" s="19">
        <v>361.3665673762281</v>
      </c>
      <c r="K36" s="25">
        <v>4.210007605866158</v>
      </c>
      <c r="L36" s="26">
        <v>4.731747254864188</v>
      </c>
    </row>
    <row r="37" spans="1:12" ht="12.75">
      <c r="A37" s="15" t="s">
        <v>121</v>
      </c>
      <c r="B37" s="1">
        <v>96996</v>
      </c>
      <c r="C37" s="19">
        <v>81882</v>
      </c>
      <c r="D37" s="1">
        <v>7</v>
      </c>
      <c r="E37" s="1">
        <v>295</v>
      </c>
      <c r="F37" s="17">
        <v>23733444.17</v>
      </c>
      <c r="G37" s="19">
        <v>13856.57142857143</v>
      </c>
      <c r="H37" s="19">
        <v>11697.42857142857</v>
      </c>
      <c r="I37" s="24">
        <v>244.68477225864987</v>
      </c>
      <c r="J37" s="19">
        <v>289.8493462543661</v>
      </c>
      <c r="K37" s="25">
        <v>3.0413625304136254</v>
      </c>
      <c r="L37" s="26">
        <v>3.602745414132532</v>
      </c>
    </row>
    <row r="38" spans="1:12" ht="12.75">
      <c r="A38" s="15" t="s">
        <v>122</v>
      </c>
      <c r="B38" s="1">
        <v>32219</v>
      </c>
      <c r="C38" s="19">
        <v>24210</v>
      </c>
      <c r="D38" s="1">
        <v>6</v>
      </c>
      <c r="E38" s="1">
        <v>234</v>
      </c>
      <c r="F38" s="17">
        <v>18508607.06</v>
      </c>
      <c r="G38" s="19">
        <v>5369.833333333333</v>
      </c>
      <c r="H38" s="19">
        <v>4035</v>
      </c>
      <c r="I38" s="24">
        <v>574.462492938949</v>
      </c>
      <c r="J38" s="19">
        <v>764.5025634035522</v>
      </c>
      <c r="K38" s="25">
        <v>7.262795245041746</v>
      </c>
      <c r="L38" s="26">
        <v>9.66542750929368</v>
      </c>
    </row>
    <row r="39" spans="1:12" ht="12.75">
      <c r="A39" s="15" t="s">
        <v>123</v>
      </c>
      <c r="B39" s="1">
        <v>153217</v>
      </c>
      <c r="C39" s="19">
        <v>121453</v>
      </c>
      <c r="D39" s="1">
        <v>7</v>
      </c>
      <c r="E39" s="1">
        <v>557</v>
      </c>
      <c r="F39" s="17">
        <v>58629142.629999995</v>
      </c>
      <c r="G39" s="19">
        <v>21888.14285714286</v>
      </c>
      <c r="H39" s="19">
        <v>17350.428571428572</v>
      </c>
      <c r="I39" s="24">
        <v>382.6542918214036</v>
      </c>
      <c r="J39" s="19">
        <v>482.7311192807094</v>
      </c>
      <c r="K39" s="25">
        <v>3.6353668326621715</v>
      </c>
      <c r="L39" s="26">
        <v>4.586136200834891</v>
      </c>
    </row>
    <row r="40" spans="1:12" ht="12.75">
      <c r="A40" s="15" t="s">
        <v>124</v>
      </c>
      <c r="B40" s="1">
        <v>140510</v>
      </c>
      <c r="C40" s="19">
        <v>104971</v>
      </c>
      <c r="D40" s="1">
        <v>9</v>
      </c>
      <c r="E40" s="1">
        <v>614</v>
      </c>
      <c r="F40" s="17">
        <v>87459035.65</v>
      </c>
      <c r="G40" s="19">
        <v>15612.222222222223</v>
      </c>
      <c r="H40" s="19">
        <v>11663.444444444445</v>
      </c>
      <c r="I40" s="24">
        <v>622.4399377268522</v>
      </c>
      <c r="J40" s="19">
        <v>833.1733112002363</v>
      </c>
      <c r="K40" s="25">
        <v>4.369795744075155</v>
      </c>
      <c r="L40" s="26">
        <v>5.849234550494899</v>
      </c>
    </row>
    <row r="41" spans="1:12" ht="12.75">
      <c r="A41" s="15" t="s">
        <v>125</v>
      </c>
      <c r="B41" s="1">
        <v>133101</v>
      </c>
      <c r="C41" s="19">
        <v>96252</v>
      </c>
      <c r="D41" s="1">
        <v>10</v>
      </c>
      <c r="E41" s="1">
        <v>568</v>
      </c>
      <c r="F41" s="17">
        <v>74836813.91000001</v>
      </c>
      <c r="G41" s="19">
        <v>13310.1</v>
      </c>
      <c r="H41" s="19">
        <v>9625.2</v>
      </c>
      <c r="I41" s="24">
        <v>562.2558351176926</v>
      </c>
      <c r="J41" s="19">
        <v>777.509183289698</v>
      </c>
      <c r="K41" s="25">
        <v>4.267436007242621</v>
      </c>
      <c r="L41" s="26">
        <v>5.901176079458089</v>
      </c>
    </row>
    <row r="42" spans="1:12" ht="12.75">
      <c r="A42" s="15" t="s">
        <v>126</v>
      </c>
      <c r="B42" s="1">
        <v>75528</v>
      </c>
      <c r="C42" s="19">
        <v>66222</v>
      </c>
      <c r="D42" s="1">
        <v>9</v>
      </c>
      <c r="E42" s="1">
        <v>338</v>
      </c>
      <c r="F42" s="17">
        <v>32052901.41</v>
      </c>
      <c r="G42" s="19">
        <v>8392</v>
      </c>
      <c r="H42" s="19">
        <v>7358</v>
      </c>
      <c r="I42" s="24">
        <v>424.3843529551954</v>
      </c>
      <c r="J42" s="19">
        <v>484.0219475400924</v>
      </c>
      <c r="K42" s="25">
        <v>4.475161529498993</v>
      </c>
      <c r="L42" s="26">
        <v>5.104043973301924</v>
      </c>
    </row>
    <row r="43" spans="1:12" ht="12.75">
      <c r="A43" s="15" t="s">
        <v>127</v>
      </c>
      <c r="B43" s="1">
        <v>11720</v>
      </c>
      <c r="C43" s="19">
        <v>9136</v>
      </c>
      <c r="D43" s="1">
        <v>2</v>
      </c>
      <c r="E43" s="1">
        <v>88</v>
      </c>
      <c r="F43" s="17">
        <v>5289644.11</v>
      </c>
      <c r="G43" s="19">
        <v>5860</v>
      </c>
      <c r="H43" s="19">
        <v>4568</v>
      </c>
      <c r="I43" s="24">
        <v>451.33482167235496</v>
      </c>
      <c r="J43" s="19">
        <v>578.9890663309983</v>
      </c>
      <c r="K43" s="25">
        <v>7.508532423208191</v>
      </c>
      <c r="L43" s="26">
        <v>9.632224168126095</v>
      </c>
    </row>
    <row r="44" spans="1:12" ht="12.75">
      <c r="A44" s="15" t="s">
        <v>128</v>
      </c>
      <c r="B44" s="1">
        <v>14139</v>
      </c>
      <c r="C44" s="19">
        <v>10898</v>
      </c>
      <c r="D44" s="1">
        <v>3</v>
      </c>
      <c r="E44" s="1">
        <v>95</v>
      </c>
      <c r="F44" s="17">
        <v>5472286.35</v>
      </c>
      <c r="G44" s="19">
        <v>4713</v>
      </c>
      <c r="H44" s="19">
        <v>3632.6666666666665</v>
      </c>
      <c r="I44" s="24">
        <v>387.034892849565</v>
      </c>
      <c r="J44" s="19">
        <v>502.13675445035784</v>
      </c>
      <c r="K44" s="25">
        <v>6.7190041728552234</v>
      </c>
      <c r="L44" s="26">
        <v>8.717195815746008</v>
      </c>
    </row>
    <row r="45" spans="1:12" ht="12.75">
      <c r="A45" s="15" t="s">
        <v>129</v>
      </c>
      <c r="B45" s="1">
        <v>19301</v>
      </c>
      <c r="C45" s="19">
        <v>14650</v>
      </c>
      <c r="D45" s="1">
        <v>4</v>
      </c>
      <c r="E45" s="1">
        <v>147</v>
      </c>
      <c r="F45" s="17">
        <v>8865549.15</v>
      </c>
      <c r="G45" s="19">
        <v>4825.25</v>
      </c>
      <c r="H45" s="19">
        <v>3662.5</v>
      </c>
      <c r="I45" s="24">
        <v>459.33107870058546</v>
      </c>
      <c r="J45" s="19">
        <v>605.156938566553</v>
      </c>
      <c r="K45" s="25">
        <v>7.61618568986063</v>
      </c>
      <c r="L45" s="26">
        <v>10.034129692832764</v>
      </c>
    </row>
    <row r="46" spans="1:12" ht="12.75">
      <c r="A46" s="15" t="s">
        <v>130</v>
      </c>
      <c r="B46" s="1">
        <v>52445</v>
      </c>
      <c r="C46" s="19">
        <v>38742</v>
      </c>
      <c r="D46" s="1">
        <v>8</v>
      </c>
      <c r="E46" s="1">
        <v>285</v>
      </c>
      <c r="F46" s="17">
        <v>22742989.14</v>
      </c>
      <c r="G46" s="19">
        <v>6555.625</v>
      </c>
      <c r="H46" s="19">
        <v>4842.75</v>
      </c>
      <c r="I46" s="24">
        <v>433.6540974354085</v>
      </c>
      <c r="J46" s="19">
        <v>587.0370435186619</v>
      </c>
      <c r="K46" s="25">
        <v>5.43426446753742</v>
      </c>
      <c r="L46" s="26">
        <v>7.356357441536318</v>
      </c>
    </row>
    <row r="47" spans="1:12" ht="12.75">
      <c r="A47" s="15" t="s">
        <v>131</v>
      </c>
      <c r="B47" s="1">
        <v>21444</v>
      </c>
      <c r="C47" s="19">
        <v>16044</v>
      </c>
      <c r="D47" s="1">
        <v>4</v>
      </c>
      <c r="E47" s="1">
        <v>108</v>
      </c>
      <c r="F47" s="17">
        <v>6051297.47</v>
      </c>
      <c r="G47" s="19">
        <v>5361</v>
      </c>
      <c r="H47" s="19">
        <v>4011</v>
      </c>
      <c r="I47" s="24">
        <v>282.19070462600257</v>
      </c>
      <c r="J47" s="19">
        <v>377.16887746197955</v>
      </c>
      <c r="K47" s="25">
        <v>5.036373810856184</v>
      </c>
      <c r="L47" s="26">
        <v>6.731488406881077</v>
      </c>
    </row>
    <row r="48" spans="1:12" ht="12.75">
      <c r="A48" s="15" t="s">
        <v>132</v>
      </c>
      <c r="B48" s="1">
        <v>27670</v>
      </c>
      <c r="C48" s="19">
        <v>21057</v>
      </c>
      <c r="D48" s="1">
        <v>4</v>
      </c>
      <c r="E48" s="1">
        <v>130</v>
      </c>
      <c r="F48" s="17">
        <v>7936695.1</v>
      </c>
      <c r="G48" s="19">
        <v>6917.5</v>
      </c>
      <c r="H48" s="19">
        <v>5264.25</v>
      </c>
      <c r="I48" s="24">
        <v>286.83393928442354</v>
      </c>
      <c r="J48" s="19">
        <v>376.9148074274588</v>
      </c>
      <c r="K48" s="25">
        <v>4.6982291290206</v>
      </c>
      <c r="L48" s="26">
        <v>6.173718953317187</v>
      </c>
    </row>
    <row r="49" spans="1:12" ht="12.75">
      <c r="A49" s="15" t="s">
        <v>133</v>
      </c>
      <c r="B49" s="1">
        <v>35648</v>
      </c>
      <c r="C49" s="19">
        <v>26393</v>
      </c>
      <c r="D49" s="1">
        <v>4</v>
      </c>
      <c r="E49" s="1">
        <v>184</v>
      </c>
      <c r="F49" s="17">
        <v>9123859.66</v>
      </c>
      <c r="G49" s="19">
        <v>8912</v>
      </c>
      <c r="H49" s="19">
        <v>6598.25</v>
      </c>
      <c r="I49" s="24">
        <v>255.94310087522442</v>
      </c>
      <c r="J49" s="19">
        <v>345.69240556208086</v>
      </c>
      <c r="K49" s="25">
        <v>5.161579892280072</v>
      </c>
      <c r="L49" s="26">
        <v>6.97154548554541</v>
      </c>
    </row>
    <row r="50" spans="1:12" ht="12.75">
      <c r="A50" s="15" t="s">
        <v>134</v>
      </c>
      <c r="B50" s="1">
        <v>12764</v>
      </c>
      <c r="C50" s="19">
        <v>10051</v>
      </c>
      <c r="D50" s="1">
        <v>3</v>
      </c>
      <c r="E50" s="1">
        <v>63</v>
      </c>
      <c r="F50" s="17">
        <v>3888952.11</v>
      </c>
      <c r="G50" s="19">
        <v>4254.666666666667</v>
      </c>
      <c r="H50" s="19">
        <v>3350.3333333333335</v>
      </c>
      <c r="I50" s="24">
        <v>304.6812997492949</v>
      </c>
      <c r="J50" s="19">
        <v>386.92190926276</v>
      </c>
      <c r="K50" s="25">
        <v>4.935756816045127</v>
      </c>
      <c r="L50" s="26">
        <v>6.26803303153915</v>
      </c>
    </row>
    <row r="51" spans="1:12" ht="12.75">
      <c r="A51" s="15" t="s">
        <v>135</v>
      </c>
      <c r="B51" s="1">
        <v>29157</v>
      </c>
      <c r="C51" s="19">
        <v>23182</v>
      </c>
      <c r="D51" s="1">
        <v>7</v>
      </c>
      <c r="E51" s="1">
        <v>216</v>
      </c>
      <c r="F51" s="17">
        <v>17125907.46</v>
      </c>
      <c r="G51" s="19">
        <v>4165.285714285715</v>
      </c>
      <c r="H51" s="19">
        <v>3311.714285714286</v>
      </c>
      <c r="I51" s="24">
        <v>587.3686408066674</v>
      </c>
      <c r="J51" s="19">
        <v>738.7588413424209</v>
      </c>
      <c r="K51" s="25">
        <v>7.408169564770038</v>
      </c>
      <c r="L51" s="26">
        <v>9.317573979811923</v>
      </c>
    </row>
    <row r="52" spans="1:12" ht="12.75">
      <c r="A52" s="15" t="s">
        <v>136</v>
      </c>
      <c r="B52" s="1">
        <v>39809</v>
      </c>
      <c r="C52" s="19">
        <v>29663</v>
      </c>
      <c r="D52" s="1">
        <v>4</v>
      </c>
      <c r="E52" s="1">
        <v>175</v>
      </c>
      <c r="F52" s="17">
        <v>11811040.770000001</v>
      </c>
      <c r="G52" s="19">
        <v>9952.25</v>
      </c>
      <c r="H52" s="19">
        <v>7415.75</v>
      </c>
      <c r="I52" s="24">
        <v>296.69272702152784</v>
      </c>
      <c r="J52" s="19">
        <v>398.17418231466814</v>
      </c>
      <c r="K52" s="25">
        <v>4.395990856339019</v>
      </c>
      <c r="L52" s="26">
        <v>5.899605569227657</v>
      </c>
    </row>
    <row r="53" spans="1:12" ht="12.75">
      <c r="A53" s="15" t="s">
        <v>137</v>
      </c>
      <c r="B53" s="1">
        <v>7006</v>
      </c>
      <c r="C53" s="19">
        <v>5308</v>
      </c>
      <c r="D53" s="1">
        <v>0</v>
      </c>
      <c r="E53" s="1">
        <v>0</v>
      </c>
      <c r="F53" s="17">
        <v>0</v>
      </c>
      <c r="G53" s="19"/>
      <c r="H53" s="19"/>
      <c r="I53" s="24">
        <v>0</v>
      </c>
      <c r="J53" s="19">
        <v>0</v>
      </c>
      <c r="K53" s="25">
        <v>0</v>
      </c>
      <c r="L53" s="26">
        <v>0</v>
      </c>
    </row>
    <row r="54" spans="1:12" ht="12.75">
      <c r="A54" s="15" t="s">
        <v>138</v>
      </c>
      <c r="B54" s="1">
        <v>38038</v>
      </c>
      <c r="C54" s="19">
        <v>28538</v>
      </c>
      <c r="D54" s="1">
        <v>3</v>
      </c>
      <c r="E54" s="1">
        <v>139</v>
      </c>
      <c r="F54" s="17">
        <v>7827446.22</v>
      </c>
      <c r="G54" s="19">
        <v>12679.333333333334</v>
      </c>
      <c r="H54" s="19">
        <v>9512.666666666666</v>
      </c>
      <c r="I54" s="24">
        <v>205.77964719491035</v>
      </c>
      <c r="J54" s="19">
        <v>274.2815270866914</v>
      </c>
      <c r="K54" s="25">
        <v>3.6542404963457598</v>
      </c>
      <c r="L54" s="26">
        <v>4.870698717499474</v>
      </c>
    </row>
    <row r="55" spans="1:12" ht="12.75">
      <c r="A55" s="15" t="s">
        <v>139</v>
      </c>
      <c r="B55" s="1">
        <v>65470</v>
      </c>
      <c r="C55" s="19">
        <v>46815</v>
      </c>
      <c r="D55" s="1">
        <v>4</v>
      </c>
      <c r="E55" s="1">
        <v>225</v>
      </c>
      <c r="F55" s="17">
        <v>17490941.62</v>
      </c>
      <c r="G55" s="19">
        <v>16367.5</v>
      </c>
      <c r="H55" s="19">
        <v>11703.75</v>
      </c>
      <c r="I55" s="24">
        <v>267.15963983503894</v>
      </c>
      <c r="J55" s="19">
        <v>373.61831934209124</v>
      </c>
      <c r="K55" s="25">
        <v>3.4366885596456394</v>
      </c>
      <c r="L55" s="26">
        <v>4.806151874399231</v>
      </c>
    </row>
    <row r="56" spans="1:12" ht="12.75">
      <c r="A56" s="15" t="s">
        <v>140</v>
      </c>
      <c r="B56" s="1">
        <v>12769</v>
      </c>
      <c r="C56" s="19">
        <v>10008</v>
      </c>
      <c r="D56" s="1">
        <v>2</v>
      </c>
      <c r="E56" s="1">
        <v>114</v>
      </c>
      <c r="F56" s="17">
        <v>7241644.3100000005</v>
      </c>
      <c r="G56" s="19">
        <v>6384.5</v>
      </c>
      <c r="H56" s="19">
        <v>5004</v>
      </c>
      <c r="I56" s="24">
        <v>567.1269723549221</v>
      </c>
      <c r="J56" s="19">
        <v>723.5855625499601</v>
      </c>
      <c r="K56" s="25">
        <v>8.927872190461274</v>
      </c>
      <c r="L56" s="26">
        <v>11.390887290167866</v>
      </c>
    </row>
    <row r="57" spans="1:12" ht="12.75">
      <c r="A57" s="15" t="s">
        <v>141</v>
      </c>
      <c r="B57" s="1">
        <v>21247</v>
      </c>
      <c r="C57" s="19">
        <v>16186</v>
      </c>
      <c r="D57" s="1">
        <v>5</v>
      </c>
      <c r="E57" s="1">
        <v>110</v>
      </c>
      <c r="F57" s="17">
        <v>7331687.47</v>
      </c>
      <c r="G57" s="19">
        <v>4249.4</v>
      </c>
      <c r="H57" s="19">
        <v>3237.2</v>
      </c>
      <c r="I57" s="24">
        <v>345.06930248976323</v>
      </c>
      <c r="J57" s="19">
        <v>452.9647516372173</v>
      </c>
      <c r="K57" s="25">
        <v>5.177201487268791</v>
      </c>
      <c r="L57" s="26">
        <v>6.795996540219943</v>
      </c>
    </row>
    <row r="58" spans="1:12" ht="12.75">
      <c r="A58" s="15" t="s">
        <v>142</v>
      </c>
      <c r="B58" s="1">
        <v>17289</v>
      </c>
      <c r="C58" s="19">
        <v>12889</v>
      </c>
      <c r="D58" s="1">
        <v>2</v>
      </c>
      <c r="E58" s="1">
        <v>57</v>
      </c>
      <c r="F58" s="17">
        <v>3280141.24</v>
      </c>
      <c r="G58" s="19">
        <v>8644.5</v>
      </c>
      <c r="H58" s="19">
        <v>6444.5</v>
      </c>
      <c r="I58" s="24">
        <v>189.72417375209673</v>
      </c>
      <c r="J58" s="19">
        <v>254.49152300411205</v>
      </c>
      <c r="K58" s="25">
        <v>3.29689397883047</v>
      </c>
      <c r="L58" s="26">
        <v>4.422375669175266</v>
      </c>
    </row>
    <row r="59" spans="1:12" ht="12.75">
      <c r="A59" s="15" t="s">
        <v>143</v>
      </c>
      <c r="B59" s="1">
        <v>42635</v>
      </c>
      <c r="C59" s="19">
        <v>33276</v>
      </c>
      <c r="D59" s="1">
        <v>10</v>
      </c>
      <c r="E59" s="1">
        <v>345</v>
      </c>
      <c r="F59" s="17">
        <v>23217769.369999997</v>
      </c>
      <c r="G59" s="19">
        <v>4263.5</v>
      </c>
      <c r="H59" s="19">
        <v>3327.6</v>
      </c>
      <c r="I59" s="24">
        <v>544.5706431335757</v>
      </c>
      <c r="J59" s="19">
        <v>697.733182173338</v>
      </c>
      <c r="K59" s="25">
        <v>8.091943239122786</v>
      </c>
      <c r="L59" s="26">
        <v>10.367832672196176</v>
      </c>
    </row>
    <row r="60" spans="1:12" ht="12.75">
      <c r="A60" s="15" t="s">
        <v>144</v>
      </c>
      <c r="B60" s="1">
        <v>11623</v>
      </c>
      <c r="C60" s="19">
        <v>8944</v>
      </c>
      <c r="D60" s="1">
        <v>1</v>
      </c>
      <c r="E60" s="1">
        <v>44</v>
      </c>
      <c r="F60" s="17">
        <v>1276882.64</v>
      </c>
      <c r="G60" s="19">
        <v>11623</v>
      </c>
      <c r="H60" s="19">
        <v>8944</v>
      </c>
      <c r="I60" s="24">
        <v>109.85826722877053</v>
      </c>
      <c r="J60" s="19">
        <v>142.76415921288014</v>
      </c>
      <c r="K60" s="25">
        <v>3.785597522154349</v>
      </c>
      <c r="L60" s="26">
        <v>4.919499105545617</v>
      </c>
    </row>
    <row r="61" spans="1:12" ht="12.75">
      <c r="A61" s="15" t="s">
        <v>145</v>
      </c>
      <c r="B61" s="1">
        <v>20741</v>
      </c>
      <c r="C61" s="19">
        <v>15804</v>
      </c>
      <c r="D61" s="1">
        <v>4</v>
      </c>
      <c r="E61" s="1">
        <v>105</v>
      </c>
      <c r="F61" s="17">
        <v>7299733.56</v>
      </c>
      <c r="G61" s="19">
        <v>5185.25</v>
      </c>
      <c r="H61" s="19">
        <v>3951</v>
      </c>
      <c r="I61" s="24">
        <v>351.94704016199796</v>
      </c>
      <c r="J61" s="19">
        <v>461.8915186028853</v>
      </c>
      <c r="K61" s="25">
        <v>5.062436719541005</v>
      </c>
      <c r="L61" s="26">
        <v>6.643887623386484</v>
      </c>
    </row>
    <row r="62" spans="1:12" ht="12.75">
      <c r="A62" s="15" t="s">
        <v>146</v>
      </c>
      <c r="B62" s="1">
        <v>17837</v>
      </c>
      <c r="C62" s="19">
        <v>12858</v>
      </c>
      <c r="D62" s="1">
        <v>0</v>
      </c>
      <c r="E62" s="1">
        <v>0</v>
      </c>
      <c r="F62" s="17">
        <v>0</v>
      </c>
      <c r="G62" s="19"/>
      <c r="H62" s="19"/>
      <c r="I62" s="24">
        <v>0</v>
      </c>
      <c r="J62" s="19">
        <v>0</v>
      </c>
      <c r="K62" s="25">
        <v>0</v>
      </c>
      <c r="L62" s="26">
        <v>0</v>
      </c>
    </row>
    <row r="63" spans="1:12" ht="12.75">
      <c r="A63" s="15" t="s">
        <v>147</v>
      </c>
      <c r="B63" s="1">
        <v>14517</v>
      </c>
      <c r="C63" s="19">
        <v>11364</v>
      </c>
      <c r="D63" s="1">
        <v>2</v>
      </c>
      <c r="E63" s="1">
        <v>50</v>
      </c>
      <c r="F63" s="17">
        <v>3015393.83</v>
      </c>
      <c r="G63" s="19">
        <v>7258.5</v>
      </c>
      <c r="H63" s="19">
        <v>5682</v>
      </c>
      <c r="I63" s="24">
        <v>207.71466763105326</v>
      </c>
      <c r="J63" s="19">
        <v>265.3461659626892</v>
      </c>
      <c r="K63" s="25">
        <v>3.444237790177034</v>
      </c>
      <c r="L63" s="26">
        <v>4.399859204505455</v>
      </c>
    </row>
    <row r="64" spans="1:12" ht="12.75">
      <c r="A64" s="15" t="s">
        <v>148</v>
      </c>
      <c r="B64" s="1">
        <v>6117</v>
      </c>
      <c r="C64" s="19">
        <v>4731</v>
      </c>
      <c r="D64" s="1">
        <v>0</v>
      </c>
      <c r="E64" s="1">
        <v>0</v>
      </c>
      <c r="F64" s="17">
        <v>0</v>
      </c>
      <c r="G64" s="19"/>
      <c r="H64" s="19"/>
      <c r="I64" s="24">
        <v>0</v>
      </c>
      <c r="J64" s="19">
        <v>0</v>
      </c>
      <c r="K64" s="25">
        <v>0</v>
      </c>
      <c r="L64" s="26">
        <v>0</v>
      </c>
    </row>
    <row r="65" spans="1:12" ht="12.75">
      <c r="A65" s="15" t="s">
        <v>149</v>
      </c>
      <c r="B65" s="1">
        <v>15702</v>
      </c>
      <c r="C65" s="19">
        <v>11815</v>
      </c>
      <c r="D65" s="1">
        <v>0</v>
      </c>
      <c r="E65" s="1">
        <v>0</v>
      </c>
      <c r="F65" s="17">
        <v>0</v>
      </c>
      <c r="G65" s="19"/>
      <c r="H65" s="19"/>
      <c r="I65" s="24">
        <v>0</v>
      </c>
      <c r="J65" s="19">
        <v>0</v>
      </c>
      <c r="K65" s="25">
        <v>0</v>
      </c>
      <c r="L65" s="26">
        <v>0</v>
      </c>
    </row>
    <row r="66" spans="1:12" ht="12.75">
      <c r="A66" s="15" t="s">
        <v>150</v>
      </c>
      <c r="B66" s="1">
        <v>8044</v>
      </c>
      <c r="C66" s="19">
        <v>6249</v>
      </c>
      <c r="D66" s="1">
        <v>0</v>
      </c>
      <c r="E66" s="1">
        <v>0</v>
      </c>
      <c r="F66" s="17">
        <v>0</v>
      </c>
      <c r="G66" s="19"/>
      <c r="H66" s="19"/>
      <c r="I66" s="24">
        <v>0</v>
      </c>
      <c r="J66" s="19">
        <v>0</v>
      </c>
      <c r="K66" s="25">
        <v>0</v>
      </c>
      <c r="L66" s="26">
        <v>0</v>
      </c>
    </row>
    <row r="67" spans="1:12" ht="12.75">
      <c r="A67" s="15" t="s">
        <v>151</v>
      </c>
      <c r="B67" s="1">
        <v>41107</v>
      </c>
      <c r="C67" s="19">
        <v>30019</v>
      </c>
      <c r="D67" s="1">
        <v>3</v>
      </c>
      <c r="E67" s="1">
        <v>94</v>
      </c>
      <c r="F67" s="17">
        <v>9161186.18</v>
      </c>
      <c r="G67" s="19">
        <v>13702.333333333334</v>
      </c>
      <c r="H67" s="19">
        <v>10006.333333333334</v>
      </c>
      <c r="I67" s="24">
        <v>222.86195003284112</v>
      </c>
      <c r="J67" s="19">
        <v>305.1795922582364</v>
      </c>
      <c r="K67" s="25">
        <v>2.286715158002287</v>
      </c>
      <c r="L67" s="26">
        <v>3.131350144908225</v>
      </c>
    </row>
    <row r="68" spans="1:12" ht="12.75">
      <c r="A68" s="15" t="s">
        <v>152</v>
      </c>
      <c r="B68" s="1">
        <v>7762</v>
      </c>
      <c r="C68" s="19">
        <v>5982</v>
      </c>
      <c r="D68" s="1">
        <v>1</v>
      </c>
      <c r="E68" s="1">
        <v>29</v>
      </c>
      <c r="F68" s="17">
        <v>1496973.66</v>
      </c>
      <c r="G68" s="19">
        <v>7762</v>
      </c>
      <c r="H68" s="19">
        <v>5982</v>
      </c>
      <c r="I68" s="24">
        <v>192.85927080649316</v>
      </c>
      <c r="J68" s="19">
        <v>250.24634904714142</v>
      </c>
      <c r="K68" s="25">
        <v>3.736150476681268</v>
      </c>
      <c r="L68" s="26">
        <v>4.847876964226011</v>
      </c>
    </row>
    <row r="69" spans="1:12" ht="12.75">
      <c r="A69" s="15" t="s">
        <v>153</v>
      </c>
      <c r="B69" s="1">
        <v>92668</v>
      </c>
      <c r="C69" s="19">
        <v>66139</v>
      </c>
      <c r="D69" s="1">
        <v>5</v>
      </c>
      <c r="E69" s="1">
        <v>327</v>
      </c>
      <c r="F69" s="17">
        <v>38437844.77</v>
      </c>
      <c r="G69" s="19">
        <v>18533.6</v>
      </c>
      <c r="H69" s="19">
        <v>13227.8</v>
      </c>
      <c r="I69" s="24">
        <v>414.7909177925498</v>
      </c>
      <c r="J69" s="19">
        <v>581.1676132085457</v>
      </c>
      <c r="K69" s="25">
        <v>3.5287262053783395</v>
      </c>
      <c r="L69" s="26">
        <v>4.944132811200653</v>
      </c>
    </row>
    <row r="70" spans="1:12" ht="12.75">
      <c r="A70" s="15" t="s">
        <v>154</v>
      </c>
      <c r="B70" s="1">
        <v>34024</v>
      </c>
      <c r="C70" s="19">
        <v>24334</v>
      </c>
      <c r="D70" s="1">
        <v>5</v>
      </c>
      <c r="E70" s="1">
        <v>193</v>
      </c>
      <c r="F70" s="17">
        <v>15275377.59</v>
      </c>
      <c r="G70" s="19">
        <v>6804.8</v>
      </c>
      <c r="H70" s="19">
        <v>4866.8</v>
      </c>
      <c r="I70" s="24">
        <v>448.95889930637196</v>
      </c>
      <c r="J70" s="19">
        <v>627.7380451220514</v>
      </c>
      <c r="K70" s="25">
        <v>5.672466494239361</v>
      </c>
      <c r="L70" s="26">
        <v>7.931289553710857</v>
      </c>
    </row>
    <row r="71" spans="1:12" ht="12.75">
      <c r="A71" s="15" t="s">
        <v>155</v>
      </c>
      <c r="B71" s="1">
        <v>28540</v>
      </c>
      <c r="C71" s="19">
        <v>21775</v>
      </c>
      <c r="D71" s="1">
        <v>1</v>
      </c>
      <c r="E71" s="1">
        <v>38</v>
      </c>
      <c r="F71" s="17">
        <v>1996000.61</v>
      </c>
      <c r="G71" s="19">
        <v>28540</v>
      </c>
      <c r="H71" s="19">
        <v>21775</v>
      </c>
      <c r="I71" s="24">
        <v>69.93695199719691</v>
      </c>
      <c r="J71" s="19">
        <v>91.66478117106774</v>
      </c>
      <c r="K71" s="25">
        <v>1.3314646110721795</v>
      </c>
      <c r="L71" s="26">
        <v>1.7451205510907004</v>
      </c>
    </row>
    <row r="72" spans="1:12" ht="12.75">
      <c r="A72" s="15" t="s">
        <v>156</v>
      </c>
      <c r="B72" s="1">
        <v>27216</v>
      </c>
      <c r="C72" s="19">
        <v>19944</v>
      </c>
      <c r="D72" s="1">
        <v>3</v>
      </c>
      <c r="E72" s="1">
        <v>110</v>
      </c>
      <c r="F72" s="17">
        <v>7739238.46</v>
      </c>
      <c r="G72" s="19">
        <v>9072</v>
      </c>
      <c r="H72" s="19">
        <v>6648</v>
      </c>
      <c r="I72" s="24">
        <v>284.3635530570253</v>
      </c>
      <c r="J72" s="19">
        <v>388.0484586843161</v>
      </c>
      <c r="K72" s="25">
        <v>4.041740152851264</v>
      </c>
      <c r="L72" s="26">
        <v>5.51544324107501</v>
      </c>
    </row>
    <row r="73" spans="1:12" ht="12.75">
      <c r="A73" s="15" t="s">
        <v>157</v>
      </c>
      <c r="B73" s="1">
        <v>144021</v>
      </c>
      <c r="C73" s="19">
        <v>112027</v>
      </c>
      <c r="D73" s="1">
        <v>19</v>
      </c>
      <c r="E73" s="1">
        <v>850</v>
      </c>
      <c r="F73" s="17">
        <v>84645644.61</v>
      </c>
      <c r="G73" s="19">
        <v>7580.0526315789475</v>
      </c>
      <c r="H73" s="19">
        <v>5896.1578947368425</v>
      </c>
      <c r="I73" s="24">
        <v>587.7312656487595</v>
      </c>
      <c r="J73" s="19">
        <v>755.5825346568238</v>
      </c>
      <c r="K73" s="25">
        <v>5.901917081536721</v>
      </c>
      <c r="L73" s="26">
        <v>7.587456595285065</v>
      </c>
    </row>
    <row r="74" spans="1:12" ht="12.75">
      <c r="A74" s="15" t="s">
        <v>158</v>
      </c>
      <c r="B74" s="1">
        <v>18139</v>
      </c>
      <c r="C74" s="19">
        <v>14171</v>
      </c>
      <c r="D74" s="1">
        <v>1</v>
      </c>
      <c r="E74" s="1">
        <v>30</v>
      </c>
      <c r="F74" s="17">
        <v>3398649.87</v>
      </c>
      <c r="G74" s="19">
        <v>18139</v>
      </c>
      <c r="H74" s="19">
        <v>14171</v>
      </c>
      <c r="I74" s="24">
        <v>187.3669921164342</v>
      </c>
      <c r="J74" s="19">
        <v>239.8313365323548</v>
      </c>
      <c r="K74" s="25">
        <v>1.6538949225425879</v>
      </c>
      <c r="L74" s="26">
        <v>2.1169995060334488</v>
      </c>
    </row>
    <row r="75" spans="1:12" ht="12.75">
      <c r="A75" s="15" t="s">
        <v>159</v>
      </c>
      <c r="B75" s="1">
        <v>16200</v>
      </c>
      <c r="C75" s="19">
        <v>11976</v>
      </c>
      <c r="D75" s="1">
        <v>0</v>
      </c>
      <c r="E75" s="1">
        <v>0</v>
      </c>
      <c r="F75" s="17">
        <v>0</v>
      </c>
      <c r="G75" s="19"/>
      <c r="H75" s="19"/>
      <c r="I75" s="24">
        <v>0</v>
      </c>
      <c r="J75" s="19">
        <v>0</v>
      </c>
      <c r="K75" s="25">
        <v>0</v>
      </c>
      <c r="L75" s="26">
        <v>0</v>
      </c>
    </row>
    <row r="76" spans="1:12" ht="12.75">
      <c r="A76" s="15" t="s">
        <v>160</v>
      </c>
      <c r="B76" s="1">
        <v>14224</v>
      </c>
      <c r="C76" s="19">
        <v>11042</v>
      </c>
      <c r="D76" s="1">
        <v>1</v>
      </c>
      <c r="E76" s="1">
        <v>16</v>
      </c>
      <c r="F76" s="17">
        <v>1292176.29</v>
      </c>
      <c r="G76" s="19">
        <v>14224</v>
      </c>
      <c r="H76" s="19">
        <v>11042</v>
      </c>
      <c r="I76" s="24">
        <v>90.84478979190102</v>
      </c>
      <c r="J76" s="19">
        <v>117.02375384894042</v>
      </c>
      <c r="K76" s="25">
        <v>1.124859392575928</v>
      </c>
      <c r="L76" s="26">
        <v>1.4490128599891323</v>
      </c>
    </row>
    <row r="77" spans="1:12" ht="12.75">
      <c r="A77" s="15" t="s">
        <v>161</v>
      </c>
      <c r="B77" s="1">
        <v>62642</v>
      </c>
      <c r="C77" s="19">
        <v>46032</v>
      </c>
      <c r="D77" s="1">
        <v>4</v>
      </c>
      <c r="E77" s="1">
        <v>142</v>
      </c>
      <c r="F77" s="17">
        <v>10670820.52</v>
      </c>
      <c r="G77" s="19">
        <v>15660.5</v>
      </c>
      <c r="H77" s="19">
        <v>11508</v>
      </c>
      <c r="I77" s="24">
        <v>170.34610197630982</v>
      </c>
      <c r="J77" s="19">
        <v>231.8130978449774</v>
      </c>
      <c r="K77" s="25">
        <v>2.2668497174419717</v>
      </c>
      <c r="L77" s="26">
        <v>3.0848105665623917</v>
      </c>
    </row>
    <row r="78" spans="1:12" ht="12.75">
      <c r="A78" s="15" t="s">
        <v>162</v>
      </c>
      <c r="B78" s="1">
        <v>12191</v>
      </c>
      <c r="C78" s="19">
        <v>9421</v>
      </c>
      <c r="D78" s="1">
        <v>3</v>
      </c>
      <c r="E78" s="1">
        <v>88</v>
      </c>
      <c r="F78" s="17">
        <v>5752169.220000001</v>
      </c>
      <c r="G78" s="19">
        <v>4063.6666666666665</v>
      </c>
      <c r="H78" s="19">
        <v>3140.3333333333335</v>
      </c>
      <c r="I78" s="24">
        <v>471.8373570666886</v>
      </c>
      <c r="J78" s="19">
        <v>610.5688589321729</v>
      </c>
      <c r="K78" s="25">
        <v>7.21843983266344</v>
      </c>
      <c r="L78" s="26">
        <v>9.340834306336907</v>
      </c>
    </row>
    <row r="79" spans="1:12" ht="12.75">
      <c r="A79" s="15" t="s">
        <v>163</v>
      </c>
      <c r="B79" s="1">
        <v>6904</v>
      </c>
      <c r="C79" s="19">
        <v>5431</v>
      </c>
      <c r="D79" s="1">
        <v>0</v>
      </c>
      <c r="E79" s="1">
        <v>0</v>
      </c>
      <c r="F79" s="17">
        <v>0</v>
      </c>
      <c r="G79" s="19"/>
      <c r="H79" s="19"/>
      <c r="I79" s="24">
        <v>0</v>
      </c>
      <c r="J79" s="19">
        <v>0</v>
      </c>
      <c r="K79" s="25">
        <v>0</v>
      </c>
      <c r="L79" s="26">
        <v>0</v>
      </c>
    </row>
    <row r="80" spans="1:12" ht="12.75">
      <c r="A80" s="15" t="s">
        <v>164</v>
      </c>
      <c r="B80" s="1">
        <v>26997</v>
      </c>
      <c r="C80" s="19">
        <v>20684</v>
      </c>
      <c r="D80" s="1">
        <v>4</v>
      </c>
      <c r="E80" s="1">
        <v>101</v>
      </c>
      <c r="F80" s="17">
        <v>6574156.789999999</v>
      </c>
      <c r="G80" s="19">
        <v>6749.25</v>
      </c>
      <c r="H80" s="19">
        <v>5171</v>
      </c>
      <c r="I80" s="24">
        <v>243.51434566803715</v>
      </c>
      <c r="J80" s="19">
        <v>317.83778717849543</v>
      </c>
      <c r="K80" s="25">
        <v>3.7411564247879396</v>
      </c>
      <c r="L80" s="26">
        <v>4.883001353703345</v>
      </c>
    </row>
    <row r="81" spans="1:12" ht="12.75">
      <c r="A81" s="15" t="s">
        <v>165</v>
      </c>
      <c r="B81" s="1">
        <v>17246</v>
      </c>
      <c r="C81" s="19">
        <v>13121</v>
      </c>
      <c r="D81" s="1">
        <v>2</v>
      </c>
      <c r="E81" s="1">
        <v>75</v>
      </c>
      <c r="F81" s="17">
        <v>5931886.34</v>
      </c>
      <c r="G81" s="19">
        <v>8623</v>
      </c>
      <c r="H81" s="19">
        <v>6560.5</v>
      </c>
      <c r="I81" s="24">
        <v>343.9572271831149</v>
      </c>
      <c r="J81" s="19">
        <v>452.09102507430833</v>
      </c>
      <c r="K81" s="25">
        <v>4.34883451235069</v>
      </c>
      <c r="L81" s="26">
        <v>5.716027741787974</v>
      </c>
    </row>
    <row r="82" spans="1:12" ht="12.75">
      <c r="A82" s="15" t="s">
        <v>166</v>
      </c>
      <c r="B82" s="1">
        <v>9700</v>
      </c>
      <c r="C82" s="19">
        <v>7767</v>
      </c>
      <c r="D82" s="1">
        <v>1</v>
      </c>
      <c r="E82" s="1">
        <v>32</v>
      </c>
      <c r="F82" s="17">
        <v>1338339.6</v>
      </c>
      <c r="G82" s="19">
        <v>9700</v>
      </c>
      <c r="H82" s="19">
        <v>7767</v>
      </c>
      <c r="I82" s="24">
        <v>137.97315463917528</v>
      </c>
      <c r="J82" s="19">
        <v>172.3110081112399</v>
      </c>
      <c r="K82" s="25">
        <v>3.2989690721649487</v>
      </c>
      <c r="L82" s="26">
        <v>4.119994850006437</v>
      </c>
    </row>
    <row r="83" spans="1:12" ht="12.75">
      <c r="A83" s="15" t="s">
        <v>167</v>
      </c>
      <c r="B83" s="1">
        <v>23966</v>
      </c>
      <c r="C83" s="19">
        <v>18087</v>
      </c>
      <c r="D83" s="1">
        <v>4</v>
      </c>
      <c r="E83" s="1">
        <v>111</v>
      </c>
      <c r="F83" s="17">
        <v>4717439.65</v>
      </c>
      <c r="G83" s="19">
        <v>5991.5</v>
      </c>
      <c r="H83" s="19">
        <v>4521.75</v>
      </c>
      <c r="I83" s="24">
        <v>196.83884044062424</v>
      </c>
      <c r="J83" s="19">
        <v>260.8193536794383</v>
      </c>
      <c r="K83" s="25">
        <v>4.631561378619711</v>
      </c>
      <c r="L83" s="26">
        <v>6.137004478354619</v>
      </c>
    </row>
    <row r="84" spans="1:12" ht="12.75">
      <c r="A84" s="15" t="s">
        <v>168</v>
      </c>
      <c r="B84" s="1">
        <v>6255</v>
      </c>
      <c r="C84" s="19">
        <v>4852</v>
      </c>
      <c r="D84" s="1">
        <v>1</v>
      </c>
      <c r="E84" s="1">
        <v>10</v>
      </c>
      <c r="F84" s="17">
        <v>486959.39</v>
      </c>
      <c r="G84" s="19">
        <v>6255</v>
      </c>
      <c r="H84" s="19">
        <v>4852</v>
      </c>
      <c r="I84" s="24">
        <v>77.85122142286171</v>
      </c>
      <c r="J84" s="19">
        <v>100.36261129431163</v>
      </c>
      <c r="K84" s="25">
        <v>1.5987210231814548</v>
      </c>
      <c r="L84" s="26">
        <v>2.061005770816158</v>
      </c>
    </row>
    <row r="85" spans="1:12" ht="12.75">
      <c r="A85" s="15" t="s">
        <v>169</v>
      </c>
      <c r="B85" s="1">
        <v>42122</v>
      </c>
      <c r="C85" s="19">
        <v>32166</v>
      </c>
      <c r="D85" s="1">
        <v>8</v>
      </c>
      <c r="E85" s="1">
        <v>324</v>
      </c>
      <c r="F85" s="17">
        <v>22731713.470000003</v>
      </c>
      <c r="G85" s="19">
        <v>5265.25</v>
      </c>
      <c r="H85" s="19">
        <v>4020.75</v>
      </c>
      <c r="I85" s="24">
        <v>539.6636786002565</v>
      </c>
      <c r="J85" s="19">
        <v>706.7000394826837</v>
      </c>
      <c r="K85" s="25">
        <v>7.691942452874982</v>
      </c>
      <c r="L85" s="26">
        <v>10.072747621712368</v>
      </c>
    </row>
    <row r="86" spans="1:12" ht="12.75">
      <c r="A86" s="15" t="s">
        <v>170</v>
      </c>
      <c r="B86" s="1">
        <v>4506</v>
      </c>
      <c r="C86" s="19">
        <v>3456</v>
      </c>
      <c r="D86" s="1">
        <v>0</v>
      </c>
      <c r="E86" s="1">
        <v>0</v>
      </c>
      <c r="F86" s="17">
        <v>0</v>
      </c>
      <c r="G86" s="19"/>
      <c r="H86" s="19"/>
      <c r="I86" s="24">
        <v>0</v>
      </c>
      <c r="J86" s="19">
        <v>0</v>
      </c>
      <c r="K86" s="25">
        <v>0</v>
      </c>
      <c r="L86" s="26">
        <v>0</v>
      </c>
    </row>
    <row r="87" spans="1:12" ht="12.75">
      <c r="A87" s="15" t="s">
        <v>171</v>
      </c>
      <c r="B87" s="1">
        <v>146576</v>
      </c>
      <c r="C87" s="19">
        <v>109647</v>
      </c>
      <c r="D87" s="1">
        <v>8</v>
      </c>
      <c r="E87" s="1">
        <v>417</v>
      </c>
      <c r="F87" s="17">
        <v>33870407.93</v>
      </c>
      <c r="G87" s="19">
        <v>18322</v>
      </c>
      <c r="H87" s="19">
        <v>13705.875</v>
      </c>
      <c r="I87" s="24">
        <v>231.07744739930138</v>
      </c>
      <c r="J87" s="19">
        <v>308.9041007049897</v>
      </c>
      <c r="K87" s="25">
        <v>2.844940508678092</v>
      </c>
      <c r="L87" s="26">
        <v>3.8031136282798435</v>
      </c>
    </row>
    <row r="88" spans="1:12" ht="12.75">
      <c r="A88" s="15" t="s">
        <v>172</v>
      </c>
      <c r="B88" s="1">
        <v>7596</v>
      </c>
      <c r="C88" s="19">
        <v>5912</v>
      </c>
      <c r="D88" s="1">
        <v>0</v>
      </c>
      <c r="E88" s="1">
        <v>0</v>
      </c>
      <c r="F88" s="17">
        <v>0</v>
      </c>
      <c r="G88" s="19"/>
      <c r="H88" s="19"/>
      <c r="I88">
        <v>0</v>
      </c>
      <c r="J88">
        <v>0</v>
      </c>
      <c r="K88">
        <v>0</v>
      </c>
      <c r="L88">
        <v>0</v>
      </c>
    </row>
    <row r="89" spans="4:8" ht="12.75">
      <c r="D89" s="9"/>
      <c r="F89" s="17">
        <v>0</v>
      </c>
      <c r="G89" s="19"/>
      <c r="H89" s="19"/>
    </row>
    <row r="90" spans="2:6" ht="13.5" thickBot="1">
      <c r="B90" s="46">
        <f>SUM(B10:B89)</f>
        <v>5292538</v>
      </c>
      <c r="C90" s="46">
        <f>SUM(C10:C89)</f>
        <v>4094364</v>
      </c>
      <c r="D90" s="46">
        <f>SUM(D10:D89)</f>
        <v>521</v>
      </c>
      <c r="E90" s="46">
        <f>SUM(E10:E89)</f>
        <v>26795</v>
      </c>
      <c r="F90" s="44">
        <f>SUM(F10:F89)</f>
        <v>2611507885.089998</v>
      </c>
    </row>
    <row r="91" ht="13.5" thickTop="1">
      <c r="D91" s="9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T100"/>
  <sheetViews>
    <sheetView tabSelected="1" zoomScalePageLayoutView="0" workbookViewId="0" topLeftCell="A1">
      <selection activeCell="A11" sqref="A11"/>
    </sheetView>
  </sheetViews>
  <sheetFormatPr defaultColWidth="8.8515625" defaultRowHeight="12.75"/>
  <cols>
    <col min="1" max="1" width="43.00390625" style="49" customWidth="1"/>
    <col min="2" max="2" width="8.00390625" style="49" customWidth="1"/>
    <col min="3" max="3" width="10.7109375" style="49" bestFit="1" customWidth="1"/>
    <col min="4" max="4" width="16.28125" style="49" bestFit="1" customWidth="1"/>
    <col min="5" max="5" width="9.00390625" style="49" bestFit="1" customWidth="1"/>
    <col min="6" max="6" width="12.421875" style="49" bestFit="1" customWidth="1"/>
    <col min="7" max="7" width="17.421875" style="49" bestFit="1" customWidth="1"/>
    <col min="8" max="8" width="15.28125" style="49" bestFit="1" customWidth="1"/>
    <col min="9" max="9" width="20.140625" style="49" bestFit="1" customWidth="1"/>
    <col min="10" max="10" width="16.7109375" style="49" bestFit="1" customWidth="1"/>
    <col min="11" max="11" width="22.00390625" style="49" bestFit="1" customWidth="1"/>
    <col min="12" max="12" width="19.421875" style="49" bestFit="1" customWidth="1"/>
    <col min="13" max="13" width="14.8515625" style="49" bestFit="1" customWidth="1"/>
    <col min="14" max="14" width="14.00390625" style="49" bestFit="1" customWidth="1"/>
    <col min="15" max="15" width="19.28125" style="49" bestFit="1" customWidth="1"/>
    <col min="16" max="16" width="12.28125" style="49" bestFit="1" customWidth="1"/>
    <col min="17" max="18" width="16.28125" style="49" customWidth="1"/>
    <col min="19" max="19" width="20.7109375" style="49" customWidth="1"/>
    <col min="20" max="16384" width="8.8515625" style="49" customWidth="1"/>
  </cols>
  <sheetData>
    <row r="1" s="4" customFormat="1" ht="12">
      <c r="C1" s="4" t="s">
        <v>370</v>
      </c>
    </row>
    <row r="2" s="5" customFormat="1" ht="12"/>
    <row r="3" s="5" customFormat="1" ht="12"/>
    <row r="4" s="5" customFormat="1" ht="12"/>
    <row r="5" s="5" customFormat="1" ht="12"/>
    <row r="6" s="5" customFormat="1" ht="12"/>
    <row r="7" spans="1:19" s="4" customFormat="1" ht="26.25">
      <c r="A7" s="6" t="s">
        <v>233</v>
      </c>
      <c r="Q7" s="173"/>
      <c r="R7" s="173"/>
      <c r="S7" s="173"/>
    </row>
    <row r="8" ht="12.75" thickBot="1"/>
    <row r="9" spans="1:19" s="57" customFormat="1" ht="12.75" customHeight="1">
      <c r="A9" s="174"/>
      <c r="B9" s="52"/>
      <c r="C9" s="52"/>
      <c r="D9" s="52" t="s">
        <v>234</v>
      </c>
      <c r="E9" s="53" t="s">
        <v>235</v>
      </c>
      <c r="F9" s="53" t="s">
        <v>236</v>
      </c>
      <c r="G9" s="53" t="s">
        <v>236</v>
      </c>
      <c r="H9" s="53" t="s">
        <v>236</v>
      </c>
      <c r="I9" s="53" t="s">
        <v>237</v>
      </c>
      <c r="J9" s="53" t="s">
        <v>236</v>
      </c>
      <c r="K9" s="53" t="s">
        <v>236</v>
      </c>
      <c r="L9" s="53" t="s">
        <v>236</v>
      </c>
      <c r="M9" s="53" t="s">
        <v>238</v>
      </c>
      <c r="N9" s="53" t="s">
        <v>239</v>
      </c>
      <c r="O9" s="54" t="s">
        <v>240</v>
      </c>
      <c r="P9" s="55" t="s">
        <v>241</v>
      </c>
      <c r="Q9" s="53" t="s">
        <v>242</v>
      </c>
      <c r="R9" s="53" t="s">
        <v>243</v>
      </c>
      <c r="S9" s="56" t="s">
        <v>244</v>
      </c>
    </row>
    <row r="10" spans="1:19" s="57" customFormat="1" ht="12.75" thickBot="1">
      <c r="A10" s="175" t="s">
        <v>245</v>
      </c>
      <c r="B10" s="176" t="s">
        <v>246</v>
      </c>
      <c r="C10" s="176" t="s">
        <v>247</v>
      </c>
      <c r="D10" s="60" t="s">
        <v>248</v>
      </c>
      <c r="E10" s="61" t="s">
        <v>249</v>
      </c>
      <c r="F10" s="61" t="s">
        <v>250</v>
      </c>
      <c r="G10" s="61" t="s">
        <v>251</v>
      </c>
      <c r="H10" s="61" t="s">
        <v>252</v>
      </c>
      <c r="I10" s="61" t="s">
        <v>253</v>
      </c>
      <c r="J10" s="61" t="s">
        <v>254</v>
      </c>
      <c r="K10" s="61" t="s">
        <v>255</v>
      </c>
      <c r="L10" s="61" t="s">
        <v>256</v>
      </c>
      <c r="M10" s="61" t="s">
        <v>378</v>
      </c>
      <c r="N10" s="61" t="s">
        <v>379</v>
      </c>
      <c r="O10" s="61" t="s">
        <v>380</v>
      </c>
      <c r="P10" s="61" t="s">
        <v>381</v>
      </c>
      <c r="Q10" s="61" t="s">
        <v>382</v>
      </c>
      <c r="R10" s="61" t="s">
        <v>382</v>
      </c>
      <c r="S10" s="62" t="s">
        <v>382</v>
      </c>
    </row>
    <row r="11" spans="1:19" s="64" customFormat="1" ht="12">
      <c r="A11" s="71" t="s">
        <v>34</v>
      </c>
      <c r="B11" s="64" t="s">
        <v>334</v>
      </c>
      <c r="C11" s="65" t="s">
        <v>316</v>
      </c>
      <c r="D11" s="74">
        <v>103399181.7</v>
      </c>
      <c r="E11" s="67">
        <v>988.596428</v>
      </c>
      <c r="F11" s="64">
        <v>38</v>
      </c>
      <c r="G11" s="64" t="s">
        <v>265</v>
      </c>
      <c r="H11" s="64">
        <v>5</v>
      </c>
      <c r="I11" s="68">
        <v>983.35976726</v>
      </c>
      <c r="J11" s="64">
        <v>44</v>
      </c>
      <c r="K11" s="64" t="s">
        <v>265</v>
      </c>
      <c r="L11" s="64">
        <v>4</v>
      </c>
      <c r="M11" s="69">
        <v>152364.9450025</v>
      </c>
      <c r="N11" s="69">
        <v>15236.494500249999</v>
      </c>
      <c r="O11" s="69">
        <v>4.535163911808336</v>
      </c>
      <c r="P11" s="67">
        <v>678.6284187501491</v>
      </c>
      <c r="Q11" s="69">
        <v>100223</v>
      </c>
      <c r="R11" s="69">
        <v>6115</v>
      </c>
      <c r="S11" s="70">
        <v>0.061013938916216835</v>
      </c>
    </row>
    <row r="12" spans="1:19" s="64" customFormat="1" ht="12">
      <c r="A12" s="71" t="s">
        <v>71</v>
      </c>
      <c r="B12" s="64" t="s">
        <v>323</v>
      </c>
      <c r="C12" s="65" t="s">
        <v>316</v>
      </c>
      <c r="D12" s="74">
        <v>8252420.6899999995</v>
      </c>
      <c r="E12" s="67">
        <v>1098.2623284</v>
      </c>
      <c r="F12" s="64">
        <v>80</v>
      </c>
      <c r="G12" s="64" t="s">
        <v>265</v>
      </c>
      <c r="H12" s="64">
        <v>31</v>
      </c>
      <c r="I12" s="68">
        <v>1099.0343881</v>
      </c>
      <c r="J12" s="64">
        <v>78</v>
      </c>
      <c r="K12" s="64" t="s">
        <v>265</v>
      </c>
      <c r="L12" s="64">
        <v>26</v>
      </c>
      <c r="M12" s="69">
        <v>48205.0928798682</v>
      </c>
      <c r="N12" s="69">
        <v>24102.5464399341</v>
      </c>
      <c r="O12" s="69">
        <v>1.6595756842408296</v>
      </c>
      <c r="P12" s="67">
        <v>171.19395891562408</v>
      </c>
      <c r="Q12" s="69">
        <v>36955</v>
      </c>
      <c r="R12" s="69">
        <v>763</v>
      </c>
      <c r="S12" s="70">
        <v>0.020646732512515222</v>
      </c>
    </row>
    <row r="13" spans="1:19" s="64" customFormat="1" ht="12">
      <c r="A13" s="71" t="s">
        <v>270</v>
      </c>
      <c r="B13" s="64" t="s">
        <v>271</v>
      </c>
      <c r="C13" s="65" t="s">
        <v>264</v>
      </c>
      <c r="D13" s="74">
        <v>4937199.99</v>
      </c>
      <c r="E13" s="67">
        <v>950.50608905</v>
      </c>
      <c r="F13" s="64">
        <v>11</v>
      </c>
      <c r="G13" s="64">
        <v>9</v>
      </c>
      <c r="H13" s="64" t="s">
        <v>265</v>
      </c>
      <c r="I13" s="68">
        <v>938.41879486</v>
      </c>
      <c r="J13" s="64">
        <v>11</v>
      </c>
      <c r="K13" s="64">
        <v>9</v>
      </c>
      <c r="L13" s="64" t="s">
        <v>265</v>
      </c>
      <c r="M13" s="69">
        <v>8737.41251809208</v>
      </c>
      <c r="N13" s="69">
        <v>4368.70625904604</v>
      </c>
      <c r="O13" s="69">
        <v>10.071631597773738</v>
      </c>
      <c r="P13" s="67">
        <v>565.0643116342294</v>
      </c>
      <c r="Q13" s="69">
        <v>4866</v>
      </c>
      <c r="R13" s="69">
        <v>342</v>
      </c>
      <c r="S13" s="70">
        <v>0.07028360049321825</v>
      </c>
    </row>
    <row r="14" spans="1:19" s="64" customFormat="1" ht="12">
      <c r="A14" s="71" t="s">
        <v>72</v>
      </c>
      <c r="B14" s="64" t="s">
        <v>292</v>
      </c>
      <c r="C14" s="65" t="s">
        <v>264</v>
      </c>
      <c r="D14" s="74">
        <v>4113493.25</v>
      </c>
      <c r="E14" s="67">
        <v>937.58754124</v>
      </c>
      <c r="F14" s="64">
        <v>6</v>
      </c>
      <c r="G14" s="64">
        <v>4</v>
      </c>
      <c r="H14" s="64" t="s">
        <v>265</v>
      </c>
      <c r="I14" s="68">
        <v>925.60527497</v>
      </c>
      <c r="J14" s="64">
        <v>5</v>
      </c>
      <c r="K14" s="64">
        <v>6</v>
      </c>
      <c r="L14" s="64" t="s">
        <v>265</v>
      </c>
      <c r="M14" s="69">
        <v>9156.84024870177</v>
      </c>
      <c r="N14" s="69">
        <v>4578.420124350885</v>
      </c>
      <c r="O14" s="69">
        <v>7.098518510161352</v>
      </c>
      <c r="P14" s="67">
        <v>449.22627656228894</v>
      </c>
      <c r="Q14" s="69">
        <v>5330</v>
      </c>
      <c r="R14" s="69">
        <v>303</v>
      </c>
      <c r="S14" s="70">
        <v>0.05684803001876173</v>
      </c>
    </row>
    <row r="15" spans="1:19" s="64" customFormat="1" ht="12">
      <c r="A15" s="71" t="s">
        <v>83</v>
      </c>
      <c r="B15" s="64" t="s">
        <v>276</v>
      </c>
      <c r="C15" s="65" t="s">
        <v>264</v>
      </c>
      <c r="D15" s="74">
        <v>1350945.4600000002</v>
      </c>
      <c r="E15" s="67">
        <v>1053.1963066</v>
      </c>
      <c r="F15" s="64">
        <v>71</v>
      </c>
      <c r="G15" s="64">
        <v>46</v>
      </c>
      <c r="H15" s="64" t="s">
        <v>265</v>
      </c>
      <c r="I15" s="68">
        <v>1047.2490081</v>
      </c>
      <c r="J15" s="64">
        <v>69</v>
      </c>
      <c r="K15" s="64">
        <v>47</v>
      </c>
      <c r="L15" s="64" t="s">
        <v>265</v>
      </c>
      <c r="M15" s="69">
        <v>2521.29296236442</v>
      </c>
      <c r="N15" s="69">
        <v>2521.29296236442</v>
      </c>
      <c r="O15" s="69">
        <v>11.898656938250673</v>
      </c>
      <c r="P15" s="67">
        <v>535.8145523609084</v>
      </c>
      <c r="Q15" s="69">
        <v>1297</v>
      </c>
      <c r="R15" s="69">
        <v>35</v>
      </c>
      <c r="S15" s="70">
        <v>0.026985350809560524</v>
      </c>
    </row>
    <row r="16" spans="1:19" s="64" customFormat="1" ht="12">
      <c r="A16" s="75" t="s">
        <v>16</v>
      </c>
      <c r="B16" s="76" t="s">
        <v>299</v>
      </c>
      <c r="C16" s="65" t="s">
        <v>264</v>
      </c>
      <c r="D16" s="74">
        <v>111854042.58</v>
      </c>
      <c r="E16" s="67">
        <v>992.8990667</v>
      </c>
      <c r="F16" s="64">
        <v>40</v>
      </c>
      <c r="G16" s="64">
        <v>34</v>
      </c>
      <c r="H16" s="64" t="s">
        <v>265</v>
      </c>
      <c r="I16" s="68">
        <v>980.369757</v>
      </c>
      <c r="J16" s="64">
        <v>39</v>
      </c>
      <c r="K16" s="64">
        <v>42</v>
      </c>
      <c r="L16" s="64" t="s">
        <v>265</v>
      </c>
      <c r="M16" s="69">
        <v>182373.348109369</v>
      </c>
      <c r="N16" s="69">
        <v>7294.93392437476</v>
      </c>
      <c r="O16" s="69">
        <v>6.936320537589634</v>
      </c>
      <c r="P16" s="67">
        <v>613.3245002055965</v>
      </c>
      <c r="Q16" s="69">
        <v>113964</v>
      </c>
      <c r="R16" s="69">
        <v>6741</v>
      </c>
      <c r="S16" s="70">
        <v>0.05915025797620301</v>
      </c>
    </row>
    <row r="17" spans="1:19" s="64" customFormat="1" ht="12">
      <c r="A17" s="71" t="s">
        <v>274</v>
      </c>
      <c r="B17" s="64" t="s">
        <v>275</v>
      </c>
      <c r="C17" s="65" t="s">
        <v>264</v>
      </c>
      <c r="D17" s="74">
        <v>2672374.33</v>
      </c>
      <c r="E17" s="67">
        <v>986.05106605</v>
      </c>
      <c r="F17" s="64">
        <v>34</v>
      </c>
      <c r="G17" s="64">
        <v>30</v>
      </c>
      <c r="H17" s="64" t="s">
        <v>265</v>
      </c>
      <c r="I17" s="68">
        <v>970.40930519</v>
      </c>
      <c r="J17" s="64">
        <v>34</v>
      </c>
      <c r="K17" s="64">
        <v>21</v>
      </c>
      <c r="L17" s="64" t="s">
        <v>265</v>
      </c>
      <c r="M17" s="69">
        <v>11953.9735740693</v>
      </c>
      <c r="N17" s="69">
        <v>5976.98678703465</v>
      </c>
      <c r="O17" s="69">
        <v>4.7682889414817735</v>
      </c>
      <c r="P17" s="67">
        <v>223.55531517962746</v>
      </c>
      <c r="Q17" s="69">
        <v>8502</v>
      </c>
      <c r="R17" s="69">
        <v>236</v>
      </c>
      <c r="S17" s="70">
        <v>0.027758174547165372</v>
      </c>
    </row>
    <row r="18" spans="1:19" s="64" customFormat="1" ht="12">
      <c r="A18" s="71" t="s">
        <v>51</v>
      </c>
      <c r="B18" s="64" t="s">
        <v>295</v>
      </c>
      <c r="C18" s="65" t="s">
        <v>264</v>
      </c>
      <c r="D18" s="74">
        <v>7490513.610000001</v>
      </c>
      <c r="E18" s="67">
        <v>964.59280684</v>
      </c>
      <c r="F18" s="64">
        <v>21</v>
      </c>
      <c r="G18" s="64">
        <v>18</v>
      </c>
      <c r="H18" s="64" t="s">
        <v>265</v>
      </c>
      <c r="I18" s="68">
        <v>946.47691505</v>
      </c>
      <c r="J18" s="64">
        <v>19</v>
      </c>
      <c r="K18" s="64">
        <v>18</v>
      </c>
      <c r="L18" s="64" t="s">
        <v>265</v>
      </c>
      <c r="M18" s="69">
        <v>15783.5083172986</v>
      </c>
      <c r="N18" s="69">
        <v>3156.70166345972</v>
      </c>
      <c r="O18" s="69">
        <v>6.969299713894463</v>
      </c>
      <c r="P18" s="67">
        <v>474.57849417359625</v>
      </c>
      <c r="Q18" s="69">
        <v>11192</v>
      </c>
      <c r="R18" s="69">
        <v>411</v>
      </c>
      <c r="S18" s="70">
        <v>0.03672265904217298</v>
      </c>
    </row>
    <row r="19" spans="1:19" s="64" customFormat="1" ht="12">
      <c r="A19" s="71" t="s">
        <v>279</v>
      </c>
      <c r="B19" s="64" t="s">
        <v>280</v>
      </c>
      <c r="C19" s="65" t="s">
        <v>264</v>
      </c>
      <c r="D19" s="74">
        <v>2602018.06</v>
      </c>
      <c r="E19" s="67">
        <v>979.59128626</v>
      </c>
      <c r="F19" s="64">
        <v>28</v>
      </c>
      <c r="G19" s="64">
        <v>24</v>
      </c>
      <c r="H19" s="64" t="s">
        <v>265</v>
      </c>
      <c r="I19" s="68">
        <v>967.1079149</v>
      </c>
      <c r="J19" s="64">
        <v>28</v>
      </c>
      <c r="K19" s="64">
        <v>27</v>
      </c>
      <c r="L19" s="64" t="s">
        <v>265</v>
      </c>
      <c r="M19" s="69">
        <v>12023.4545483152</v>
      </c>
      <c r="N19" s="69">
        <v>6011.7272741576</v>
      </c>
      <c r="O19" s="69">
        <v>4.1585386129318636</v>
      </c>
      <c r="P19" s="67">
        <v>216.4118514811212</v>
      </c>
      <c r="Q19" s="69">
        <v>7291</v>
      </c>
      <c r="R19" s="69">
        <v>405</v>
      </c>
      <c r="S19" s="70">
        <v>0.05554793581127417</v>
      </c>
    </row>
    <row r="20" spans="1:19" s="64" customFormat="1" ht="12">
      <c r="A20" s="75" t="s">
        <v>66</v>
      </c>
      <c r="B20" s="76" t="s">
        <v>300</v>
      </c>
      <c r="C20" s="65" t="s">
        <v>264</v>
      </c>
      <c r="D20" s="74">
        <v>8011356.32</v>
      </c>
      <c r="E20" s="67">
        <v>1008.462895</v>
      </c>
      <c r="F20" s="64">
        <v>52</v>
      </c>
      <c r="G20" s="64">
        <v>41</v>
      </c>
      <c r="H20" s="64" t="s">
        <v>265</v>
      </c>
      <c r="I20" s="68">
        <v>994.71286848</v>
      </c>
      <c r="J20" s="64">
        <v>49</v>
      </c>
      <c r="K20" s="64">
        <v>43</v>
      </c>
      <c r="L20" s="64" t="s">
        <v>265</v>
      </c>
      <c r="M20" s="69">
        <v>24375.4908161825</v>
      </c>
      <c r="N20" s="69">
        <v>8125.163605394167</v>
      </c>
      <c r="O20" s="69">
        <v>4.51272964427747</v>
      </c>
      <c r="P20" s="67">
        <v>328.664410510306</v>
      </c>
      <c r="Q20" s="69">
        <v>17107</v>
      </c>
      <c r="R20" s="69">
        <v>1083</v>
      </c>
      <c r="S20" s="70">
        <v>0.06330741801601683</v>
      </c>
    </row>
    <row r="21" spans="1:19" s="64" customFormat="1" ht="12">
      <c r="A21" s="71" t="s">
        <v>277</v>
      </c>
      <c r="B21" s="64" t="s">
        <v>278</v>
      </c>
      <c r="C21" s="65" t="s">
        <v>264</v>
      </c>
      <c r="D21" s="74">
        <v>7104793.64</v>
      </c>
      <c r="E21" s="67">
        <v>904.56567433</v>
      </c>
      <c r="F21" s="64">
        <v>2</v>
      </c>
      <c r="G21" s="64">
        <v>1</v>
      </c>
      <c r="H21" s="64" t="s">
        <v>265</v>
      </c>
      <c r="I21" s="68">
        <v>887.89767323</v>
      </c>
      <c r="J21" s="64">
        <v>1</v>
      </c>
      <c r="K21" s="64">
        <v>1</v>
      </c>
      <c r="L21" s="64" t="s">
        <v>265</v>
      </c>
      <c r="M21" s="69">
        <v>10217.0648332302</v>
      </c>
      <c r="N21" s="69">
        <v>5108.5324166151</v>
      </c>
      <c r="O21" s="69">
        <v>9.689671311276237</v>
      </c>
      <c r="P21" s="67">
        <v>695.3850010711703</v>
      </c>
      <c r="Q21" s="69">
        <v>5001</v>
      </c>
      <c r="R21" s="69">
        <v>603</v>
      </c>
      <c r="S21" s="70">
        <v>0.1205758848230354</v>
      </c>
    </row>
    <row r="22" spans="1:19" s="64" customFormat="1" ht="12">
      <c r="A22" s="71" t="s">
        <v>283</v>
      </c>
      <c r="B22" s="64" t="s">
        <v>284</v>
      </c>
      <c r="C22" s="65" t="s">
        <v>264</v>
      </c>
      <c r="D22" s="74">
        <v>3116230.92</v>
      </c>
      <c r="E22" s="67">
        <v>983.34801883</v>
      </c>
      <c r="F22" s="64">
        <v>32</v>
      </c>
      <c r="G22" s="64">
        <v>28</v>
      </c>
      <c r="H22" s="64" t="s">
        <v>265</v>
      </c>
      <c r="I22" s="68">
        <v>969.8620753</v>
      </c>
      <c r="J22" s="64">
        <v>32</v>
      </c>
      <c r="K22" s="64">
        <v>32</v>
      </c>
      <c r="L22" s="64" t="s">
        <v>265</v>
      </c>
      <c r="M22" s="69">
        <v>14887.3177496681</v>
      </c>
      <c r="N22" s="69">
        <v>14887.3177496681</v>
      </c>
      <c r="O22" s="69">
        <v>2.015138019114882</v>
      </c>
      <c r="P22" s="67">
        <v>209.32118010777822</v>
      </c>
      <c r="Q22" s="69">
        <v>8410</v>
      </c>
      <c r="R22" s="69">
        <v>582</v>
      </c>
      <c r="S22" s="70">
        <v>0.06920332936979785</v>
      </c>
    </row>
    <row r="23" spans="1:19" s="64" customFormat="1" ht="12">
      <c r="A23" s="71" t="s">
        <v>262</v>
      </c>
      <c r="B23" s="64" t="s">
        <v>263</v>
      </c>
      <c r="C23" s="65" t="s">
        <v>264</v>
      </c>
      <c r="D23" s="74">
        <v>1437997.0100000002</v>
      </c>
      <c r="E23" s="67">
        <v>1012.1408257</v>
      </c>
      <c r="F23" s="64">
        <v>54</v>
      </c>
      <c r="G23" s="64">
        <v>43</v>
      </c>
      <c r="H23" s="64" t="s">
        <v>265</v>
      </c>
      <c r="I23" s="68">
        <v>991.67365745</v>
      </c>
      <c r="J23" s="64">
        <v>47</v>
      </c>
      <c r="K23" s="64">
        <v>37</v>
      </c>
      <c r="L23" s="64" t="s">
        <v>265</v>
      </c>
      <c r="M23" s="69">
        <v>6393.07153128781</v>
      </c>
      <c r="N23" s="69">
        <v>6393.07153128781</v>
      </c>
      <c r="O23" s="69">
        <v>6.256773415445027</v>
      </c>
      <c r="P23" s="67">
        <v>224.93053659143595</v>
      </c>
      <c r="Q23" s="69">
        <v>4610</v>
      </c>
      <c r="R23" s="69">
        <v>149</v>
      </c>
      <c r="S23" s="70">
        <v>0.032321041214750545</v>
      </c>
    </row>
    <row r="24" spans="1:19" s="64" customFormat="1" ht="12">
      <c r="A24" s="71" t="s">
        <v>281</v>
      </c>
      <c r="B24" s="64" t="s">
        <v>282</v>
      </c>
      <c r="C24" s="65" t="s">
        <v>264</v>
      </c>
      <c r="D24" s="74">
        <v>1381431.56</v>
      </c>
      <c r="E24" s="67">
        <v>997.17852646</v>
      </c>
      <c r="F24" s="64">
        <v>45</v>
      </c>
      <c r="G24" s="64">
        <v>38</v>
      </c>
      <c r="H24" s="64" t="s">
        <v>265</v>
      </c>
      <c r="I24" s="68">
        <v>982.25139581</v>
      </c>
      <c r="J24" s="64">
        <v>41</v>
      </c>
      <c r="K24" s="64">
        <v>40</v>
      </c>
      <c r="L24" s="64" t="s">
        <v>265</v>
      </c>
      <c r="M24" s="69">
        <v>11104.6349319464</v>
      </c>
      <c r="N24" s="69">
        <v>11104.6349319464</v>
      </c>
      <c r="O24" s="69">
        <v>2.251312191099473</v>
      </c>
      <c r="P24" s="67">
        <v>124.40134848790254</v>
      </c>
      <c r="Q24" s="69">
        <v>7466</v>
      </c>
      <c r="R24" s="69">
        <v>315</v>
      </c>
      <c r="S24" s="70">
        <v>0.042191267077417625</v>
      </c>
    </row>
    <row r="25" spans="1:19" s="64" customFormat="1" ht="12">
      <c r="A25" s="71" t="s">
        <v>64</v>
      </c>
      <c r="B25" s="64" t="s">
        <v>291</v>
      </c>
      <c r="C25" s="65" t="s">
        <v>264</v>
      </c>
      <c r="D25" s="74">
        <v>16394612.05</v>
      </c>
      <c r="E25" s="67">
        <v>996.06228512</v>
      </c>
      <c r="F25" s="64">
        <v>43</v>
      </c>
      <c r="G25" s="64">
        <v>37</v>
      </c>
      <c r="H25" s="64" t="s">
        <v>265</v>
      </c>
      <c r="I25" s="68">
        <v>979.02532582</v>
      </c>
      <c r="J25" s="64">
        <v>38</v>
      </c>
      <c r="K25" s="64">
        <v>39</v>
      </c>
      <c r="L25" s="64" t="s">
        <v>265</v>
      </c>
      <c r="M25" s="69">
        <v>29805.3574686502</v>
      </c>
      <c r="N25" s="69">
        <v>5961.07149373004</v>
      </c>
      <c r="O25" s="69">
        <v>7.649631454338852</v>
      </c>
      <c r="P25" s="67">
        <v>550.0558772779069</v>
      </c>
      <c r="Q25" s="69">
        <v>21486</v>
      </c>
      <c r="R25" s="69">
        <v>1274</v>
      </c>
      <c r="S25" s="70">
        <v>0.05929442427627292</v>
      </c>
    </row>
    <row r="26" spans="1:19" s="64" customFormat="1" ht="12">
      <c r="A26" s="71" t="s">
        <v>268</v>
      </c>
      <c r="B26" s="64" t="s">
        <v>269</v>
      </c>
      <c r="C26" s="65" t="s">
        <v>264</v>
      </c>
      <c r="D26" s="74">
        <v>284733.4799999999</v>
      </c>
      <c r="E26" s="67">
        <v>995.92411019</v>
      </c>
      <c r="F26" s="64">
        <v>42</v>
      </c>
      <c r="G26" s="64">
        <v>36</v>
      </c>
      <c r="H26" s="64" t="s">
        <v>265</v>
      </c>
      <c r="I26" s="68">
        <v>982.46652997</v>
      </c>
      <c r="J26" s="64">
        <v>42</v>
      </c>
      <c r="K26" s="64">
        <v>31</v>
      </c>
      <c r="L26" s="64" t="s">
        <v>265</v>
      </c>
      <c r="M26" s="69">
        <v>4556.10860935629</v>
      </c>
      <c r="N26" s="69">
        <v>4556.10860935629</v>
      </c>
      <c r="O26" s="69">
        <v>2.194855491255036</v>
      </c>
      <c r="P26" s="67">
        <v>62.49488421221559</v>
      </c>
      <c r="Q26" s="69">
        <v>3162</v>
      </c>
      <c r="R26" s="69">
        <v>158</v>
      </c>
      <c r="S26" s="70">
        <v>0.04996837444655281</v>
      </c>
    </row>
    <row r="27" spans="1:19" s="64" customFormat="1" ht="12">
      <c r="A27" s="75" t="s">
        <v>44</v>
      </c>
      <c r="B27" s="76" t="s">
        <v>297</v>
      </c>
      <c r="C27" s="65" t="s">
        <v>264</v>
      </c>
      <c r="D27" s="74">
        <v>2232436.02</v>
      </c>
      <c r="E27" s="67">
        <v>986.88498995</v>
      </c>
      <c r="F27" s="64">
        <v>35</v>
      </c>
      <c r="G27" s="64">
        <v>31</v>
      </c>
      <c r="H27" s="64" t="s">
        <v>265</v>
      </c>
      <c r="I27" s="68">
        <v>969.92018559</v>
      </c>
      <c r="J27" s="64">
        <v>33</v>
      </c>
      <c r="K27" s="64">
        <v>26</v>
      </c>
      <c r="L27" s="64" t="s">
        <v>265</v>
      </c>
      <c r="M27" s="69">
        <v>9490.10062406333</v>
      </c>
      <c r="N27" s="69">
        <v>4745.050312031665</v>
      </c>
      <c r="O27" s="69">
        <v>6.111631719998183</v>
      </c>
      <c r="P27" s="67">
        <v>235.2383929775603</v>
      </c>
      <c r="Q27" s="69">
        <v>6575</v>
      </c>
      <c r="R27" s="69">
        <v>246</v>
      </c>
      <c r="S27" s="70">
        <v>0.037414448669201524</v>
      </c>
    </row>
    <row r="28" spans="1:19" s="64" customFormat="1" ht="12">
      <c r="A28" s="71" t="s">
        <v>266</v>
      </c>
      <c r="B28" s="64" t="s">
        <v>267</v>
      </c>
      <c r="C28" s="65" t="s">
        <v>264</v>
      </c>
      <c r="D28" s="74">
        <v>4244200.19</v>
      </c>
      <c r="E28" s="67">
        <v>952.37938008</v>
      </c>
      <c r="F28" s="64">
        <v>15</v>
      </c>
      <c r="G28" s="64">
        <v>12</v>
      </c>
      <c r="H28" s="64" t="s">
        <v>265</v>
      </c>
      <c r="I28" s="68">
        <v>936.27151587</v>
      </c>
      <c r="J28" s="64">
        <v>10</v>
      </c>
      <c r="K28" s="64">
        <v>12</v>
      </c>
      <c r="L28" s="64" t="s">
        <v>265</v>
      </c>
      <c r="M28" s="69">
        <v>22535.6391078513</v>
      </c>
      <c r="N28" s="69">
        <v>11267.81955392565</v>
      </c>
      <c r="O28" s="69">
        <v>4.393041596300187</v>
      </c>
      <c r="P28" s="67">
        <v>188.33280785550664</v>
      </c>
      <c r="Q28" s="69">
        <v>14463</v>
      </c>
      <c r="R28" s="69">
        <v>642</v>
      </c>
      <c r="S28" s="70">
        <v>0.04438913088570836</v>
      </c>
    </row>
    <row r="29" spans="1:19" s="64" customFormat="1" ht="12">
      <c r="A29" s="71" t="s">
        <v>285</v>
      </c>
      <c r="B29" s="64" t="s">
        <v>286</v>
      </c>
      <c r="C29" s="65" t="s">
        <v>264</v>
      </c>
      <c r="D29" s="74">
        <v>1294670.47</v>
      </c>
      <c r="E29" s="67">
        <v>970.20349008</v>
      </c>
      <c r="F29" s="64">
        <v>23</v>
      </c>
      <c r="G29" s="64">
        <v>20</v>
      </c>
      <c r="H29" s="64" t="s">
        <v>265</v>
      </c>
      <c r="I29" s="68">
        <v>956.36032521</v>
      </c>
      <c r="J29" s="64">
        <v>23</v>
      </c>
      <c r="K29" s="64">
        <v>14</v>
      </c>
      <c r="L29" s="64" t="s">
        <v>265</v>
      </c>
      <c r="M29" s="69">
        <v>8074.20679049282</v>
      </c>
      <c r="N29" s="69">
        <v>8074.20679049282</v>
      </c>
      <c r="O29" s="69">
        <v>3.9632376071516044</v>
      </c>
      <c r="P29" s="67">
        <v>160.3464592366451</v>
      </c>
      <c r="Q29" s="69">
        <v>5232</v>
      </c>
      <c r="R29" s="69">
        <v>235</v>
      </c>
      <c r="S29" s="70">
        <v>0.04491590214067278</v>
      </c>
    </row>
    <row r="30" spans="1:19" s="64" customFormat="1" ht="12">
      <c r="A30" s="75" t="s">
        <v>38</v>
      </c>
      <c r="B30" s="76" t="s">
        <v>311</v>
      </c>
      <c r="C30" s="65" t="s">
        <v>264</v>
      </c>
      <c r="D30" s="74">
        <v>5265158.930000001</v>
      </c>
      <c r="E30" s="67">
        <v>957.20245432</v>
      </c>
      <c r="F30" s="64">
        <v>16</v>
      </c>
      <c r="G30" s="64">
        <v>13</v>
      </c>
      <c r="H30" s="64" t="s">
        <v>265</v>
      </c>
      <c r="I30" s="68">
        <v>944.59768788</v>
      </c>
      <c r="J30" s="64">
        <v>18</v>
      </c>
      <c r="K30" s="64">
        <v>20</v>
      </c>
      <c r="L30" s="64" t="s">
        <v>265</v>
      </c>
      <c r="M30" s="69">
        <v>10607.6620486834</v>
      </c>
      <c r="N30" s="69">
        <v>3535.8873495611333</v>
      </c>
      <c r="O30" s="69">
        <v>9.89850539337576</v>
      </c>
      <c r="P30" s="67">
        <v>496.3543244341481</v>
      </c>
      <c r="Q30" s="69">
        <v>7189</v>
      </c>
      <c r="R30" s="69">
        <v>410</v>
      </c>
      <c r="S30" s="70">
        <v>0.05703157601891779</v>
      </c>
    </row>
    <row r="31" spans="1:19" s="64" customFormat="1" ht="12">
      <c r="A31" s="71" t="s">
        <v>287</v>
      </c>
      <c r="B31" s="64" t="s">
        <v>288</v>
      </c>
      <c r="C31" s="65" t="s">
        <v>264</v>
      </c>
      <c r="D31" s="74">
        <v>1712866.2000000002</v>
      </c>
      <c r="E31" s="67">
        <v>958.82831223</v>
      </c>
      <c r="F31" s="64">
        <v>18</v>
      </c>
      <c r="G31" s="64">
        <v>15</v>
      </c>
      <c r="H31" s="64" t="s">
        <v>265</v>
      </c>
      <c r="I31" s="68">
        <v>940.3968204</v>
      </c>
      <c r="J31" s="64">
        <v>13</v>
      </c>
      <c r="K31" s="64">
        <v>8</v>
      </c>
      <c r="L31" s="64" t="s">
        <v>265</v>
      </c>
      <c r="M31" s="69">
        <v>7845.16592969101</v>
      </c>
      <c r="N31" s="69">
        <v>7845.16592969101</v>
      </c>
      <c r="O31" s="69">
        <v>5.736016344752108</v>
      </c>
      <c r="P31" s="67">
        <v>218.33396710163186</v>
      </c>
      <c r="Q31" s="69">
        <v>4444</v>
      </c>
      <c r="R31" s="69">
        <v>202</v>
      </c>
      <c r="S31" s="70">
        <v>0.045454545454545456</v>
      </c>
    </row>
    <row r="32" spans="1:19" s="64" customFormat="1" ht="12">
      <c r="A32" s="71" t="s">
        <v>48</v>
      </c>
      <c r="B32" s="64" t="s">
        <v>289</v>
      </c>
      <c r="C32" s="65" t="s">
        <v>264</v>
      </c>
      <c r="D32" s="74">
        <v>8364721.08</v>
      </c>
      <c r="E32" s="67">
        <v>964.07439038</v>
      </c>
      <c r="F32" s="64">
        <v>20</v>
      </c>
      <c r="G32" s="64">
        <v>17</v>
      </c>
      <c r="H32" s="64" t="s">
        <v>265</v>
      </c>
      <c r="I32" s="68">
        <v>947.07286579</v>
      </c>
      <c r="J32" s="64">
        <v>20</v>
      </c>
      <c r="K32" s="64">
        <v>19</v>
      </c>
      <c r="L32" s="64" t="s">
        <v>265</v>
      </c>
      <c r="M32" s="69">
        <v>28429.5936457321</v>
      </c>
      <c r="N32" s="69">
        <v>7107.398411433025</v>
      </c>
      <c r="O32" s="69">
        <v>7.351494453434632</v>
      </c>
      <c r="P32" s="67">
        <v>294.225840306927</v>
      </c>
      <c r="Q32" s="69">
        <v>19454</v>
      </c>
      <c r="R32" s="69">
        <v>826</v>
      </c>
      <c r="S32" s="70">
        <v>0.04245913436825331</v>
      </c>
    </row>
    <row r="33" spans="1:19" s="57" customFormat="1" ht="12">
      <c r="A33" s="75" t="s">
        <v>55</v>
      </c>
      <c r="B33" s="76" t="s">
        <v>303</v>
      </c>
      <c r="C33" s="65" t="s">
        <v>264</v>
      </c>
      <c r="D33" s="74">
        <v>6486057.84</v>
      </c>
      <c r="E33" s="67">
        <v>960.18978795</v>
      </c>
      <c r="F33" s="64">
        <v>19</v>
      </c>
      <c r="G33" s="64">
        <v>16</v>
      </c>
      <c r="H33" s="64" t="s">
        <v>265</v>
      </c>
      <c r="I33" s="68">
        <v>943.4395882</v>
      </c>
      <c r="J33" s="64">
        <v>17</v>
      </c>
      <c r="K33" s="64">
        <v>13</v>
      </c>
      <c r="L33" s="64" t="s">
        <v>265</v>
      </c>
      <c r="M33" s="69">
        <v>14916.5933898825</v>
      </c>
      <c r="N33" s="69">
        <v>3729.148347470625</v>
      </c>
      <c r="O33" s="69">
        <v>8.04473225645425</v>
      </c>
      <c r="P33" s="67">
        <v>434.8216560222998</v>
      </c>
      <c r="Q33" s="69">
        <v>10407</v>
      </c>
      <c r="R33" s="69">
        <v>508</v>
      </c>
      <c r="S33" s="70">
        <v>0.048813298741231866</v>
      </c>
    </row>
    <row r="34" spans="1:19" s="64" customFormat="1" ht="12">
      <c r="A34" s="71" t="s">
        <v>272</v>
      </c>
      <c r="B34" s="64" t="s">
        <v>273</v>
      </c>
      <c r="C34" s="65" t="s">
        <v>264</v>
      </c>
      <c r="D34" s="74">
        <v>5955041.44</v>
      </c>
      <c r="E34" s="67">
        <v>994.46291629</v>
      </c>
      <c r="F34" s="64">
        <v>41</v>
      </c>
      <c r="G34" s="64">
        <v>35</v>
      </c>
      <c r="H34" s="64" t="s">
        <v>265</v>
      </c>
      <c r="I34" s="68">
        <v>977.59857217</v>
      </c>
      <c r="J34" s="64">
        <v>37</v>
      </c>
      <c r="K34" s="64">
        <v>29</v>
      </c>
      <c r="L34" s="64" t="s">
        <v>265</v>
      </c>
      <c r="M34" s="69">
        <v>12195.500657656</v>
      </c>
      <c r="N34" s="69">
        <v>6097.750328828</v>
      </c>
      <c r="O34" s="69">
        <v>6.149809024274624</v>
      </c>
      <c r="P34" s="67">
        <v>488.2982345018848</v>
      </c>
      <c r="Q34" s="69">
        <v>8628</v>
      </c>
      <c r="R34" s="69">
        <v>339</v>
      </c>
      <c r="S34" s="70">
        <v>0.03929068150208623</v>
      </c>
    </row>
    <row r="35" spans="1:19" s="64" customFormat="1" ht="12">
      <c r="A35" s="71" t="s">
        <v>79</v>
      </c>
      <c r="B35" s="64" t="s">
        <v>290</v>
      </c>
      <c r="C35" s="65" t="s">
        <v>264</v>
      </c>
      <c r="D35" s="74">
        <v>21744942.040000003</v>
      </c>
      <c r="E35" s="67">
        <v>974.08961649</v>
      </c>
      <c r="F35" s="64">
        <v>25</v>
      </c>
      <c r="G35" s="64">
        <v>21</v>
      </c>
      <c r="H35" s="64" t="s">
        <v>265</v>
      </c>
      <c r="I35" s="68">
        <v>960.84923739</v>
      </c>
      <c r="J35" s="64">
        <v>25</v>
      </c>
      <c r="K35" s="64">
        <v>24</v>
      </c>
      <c r="L35" s="64" t="s">
        <v>265</v>
      </c>
      <c r="M35" s="69">
        <v>32481.8651775349</v>
      </c>
      <c r="N35" s="69">
        <v>4640.266453933557</v>
      </c>
      <c r="O35" s="69">
        <v>9.790078194768665</v>
      </c>
      <c r="P35" s="67">
        <v>669.4486884034983</v>
      </c>
      <c r="Q35" s="69">
        <v>20517</v>
      </c>
      <c r="R35" s="69">
        <v>1419</v>
      </c>
      <c r="S35" s="70">
        <v>0.06916215821026465</v>
      </c>
    </row>
    <row r="36" spans="1:19" s="64" customFormat="1" ht="12">
      <c r="A36" s="71" t="s">
        <v>43</v>
      </c>
      <c r="B36" s="64" t="s">
        <v>293</v>
      </c>
      <c r="C36" s="65" t="s">
        <v>264</v>
      </c>
      <c r="D36" s="74">
        <v>7664502.640000001</v>
      </c>
      <c r="E36" s="67">
        <v>974.67235309</v>
      </c>
      <c r="F36" s="64">
        <v>26</v>
      </c>
      <c r="G36" s="64">
        <v>22</v>
      </c>
      <c r="H36" s="64" t="s">
        <v>265</v>
      </c>
      <c r="I36" s="68">
        <v>962.9392107</v>
      </c>
      <c r="J36" s="64">
        <v>26</v>
      </c>
      <c r="K36" s="64">
        <v>41</v>
      </c>
      <c r="L36" s="64" t="s">
        <v>265</v>
      </c>
      <c r="M36" s="69">
        <v>29451.8800269376</v>
      </c>
      <c r="N36" s="69">
        <v>9817.293342312534</v>
      </c>
      <c r="O36" s="69">
        <v>4.583748130052303</v>
      </c>
      <c r="P36" s="67">
        <v>260.23814551022923</v>
      </c>
      <c r="Q36" s="69">
        <v>22127</v>
      </c>
      <c r="R36" s="69">
        <v>1307</v>
      </c>
      <c r="S36" s="70">
        <v>0.05906810683779997</v>
      </c>
    </row>
    <row r="37" spans="1:19" s="64" customFormat="1" ht="12">
      <c r="A37" s="71" t="s">
        <v>32</v>
      </c>
      <c r="B37" s="64" t="s">
        <v>294</v>
      </c>
      <c r="C37" s="65" t="s">
        <v>264</v>
      </c>
      <c r="D37" s="74">
        <v>18542341.259999998</v>
      </c>
      <c r="E37" s="67">
        <v>988.57087387</v>
      </c>
      <c r="F37" s="64">
        <v>37</v>
      </c>
      <c r="G37" s="64">
        <v>33</v>
      </c>
      <c r="H37" s="64" t="s">
        <v>265</v>
      </c>
      <c r="I37" s="68">
        <v>969.79634683</v>
      </c>
      <c r="J37" s="64">
        <v>31</v>
      </c>
      <c r="K37" s="64">
        <v>36</v>
      </c>
      <c r="L37" s="64" t="s">
        <v>265</v>
      </c>
      <c r="M37" s="69">
        <v>26139.5975219076</v>
      </c>
      <c r="N37" s="69">
        <v>3267.44969023845</v>
      </c>
      <c r="O37" s="69">
        <v>8.951935843843218</v>
      </c>
      <c r="P37" s="67">
        <v>709.3583305733632</v>
      </c>
      <c r="Q37" s="69">
        <v>19134</v>
      </c>
      <c r="R37" s="69">
        <v>723</v>
      </c>
      <c r="S37" s="70">
        <v>0.03778613985575416</v>
      </c>
    </row>
    <row r="38" spans="1:19" s="64" customFormat="1" ht="12">
      <c r="A38" s="71" t="s">
        <v>14</v>
      </c>
      <c r="B38" s="64" t="s">
        <v>296</v>
      </c>
      <c r="C38" s="65" t="s">
        <v>264</v>
      </c>
      <c r="D38" s="74">
        <v>48696383.97</v>
      </c>
      <c r="E38" s="67">
        <v>983.06833314</v>
      </c>
      <c r="F38" s="64">
        <v>31</v>
      </c>
      <c r="G38" s="64">
        <v>27</v>
      </c>
      <c r="H38" s="64" t="s">
        <v>265</v>
      </c>
      <c r="I38" s="68">
        <v>967.34574084</v>
      </c>
      <c r="J38" s="64">
        <v>29</v>
      </c>
      <c r="K38" s="64">
        <v>33</v>
      </c>
      <c r="L38" s="64" t="s">
        <v>265</v>
      </c>
      <c r="M38" s="69">
        <v>84709.2155754849</v>
      </c>
      <c r="N38" s="69">
        <v>7700.837779589536</v>
      </c>
      <c r="O38" s="69">
        <v>7.413597159808255</v>
      </c>
      <c r="P38" s="67">
        <v>574.8652450524271</v>
      </c>
      <c r="Q38" s="69">
        <v>53626</v>
      </c>
      <c r="R38" s="69">
        <v>3850</v>
      </c>
      <c r="S38" s="70">
        <v>0.07179353298772984</v>
      </c>
    </row>
    <row r="39" spans="1:19" s="64" customFormat="1" ht="12">
      <c r="A39" s="77" t="s">
        <v>5</v>
      </c>
      <c r="B39" s="78" t="s">
        <v>298</v>
      </c>
      <c r="C39" s="79" t="s">
        <v>264</v>
      </c>
      <c r="D39" s="74">
        <v>54611247.31999999</v>
      </c>
      <c r="E39" s="81">
        <v>980.79392791</v>
      </c>
      <c r="F39" s="57">
        <v>29</v>
      </c>
      <c r="G39" s="57">
        <v>25</v>
      </c>
      <c r="H39" s="57" t="s">
        <v>265</v>
      </c>
      <c r="I39" s="82">
        <v>969.03431076</v>
      </c>
      <c r="J39" s="57">
        <v>30</v>
      </c>
      <c r="K39" s="57">
        <v>34</v>
      </c>
      <c r="L39" s="57" t="s">
        <v>265</v>
      </c>
      <c r="M39" s="69">
        <v>78967.9427890797</v>
      </c>
      <c r="N39" s="69">
        <v>5264.52951927198</v>
      </c>
      <c r="O39" s="69">
        <v>8.395811978676551</v>
      </c>
      <c r="P39" s="67">
        <v>691.5622389437764</v>
      </c>
      <c r="Q39" s="69">
        <v>51954</v>
      </c>
      <c r="R39" s="69">
        <v>3382</v>
      </c>
      <c r="S39" s="70">
        <v>0.06509604650267545</v>
      </c>
    </row>
    <row r="40" spans="1:19" s="64" customFormat="1" ht="12">
      <c r="A40" s="75" t="s">
        <v>41</v>
      </c>
      <c r="B40" s="76" t="s">
        <v>301</v>
      </c>
      <c r="C40" s="65" t="s">
        <v>264</v>
      </c>
      <c r="D40" s="74">
        <v>7527429.31</v>
      </c>
      <c r="E40" s="67">
        <v>949.82869237</v>
      </c>
      <c r="F40" s="64">
        <v>10</v>
      </c>
      <c r="G40" s="64">
        <v>8</v>
      </c>
      <c r="H40" s="64" t="s">
        <v>265</v>
      </c>
      <c r="I40" s="68">
        <v>939.41101902</v>
      </c>
      <c r="J40" s="64">
        <v>12</v>
      </c>
      <c r="K40" s="64">
        <v>11</v>
      </c>
      <c r="L40" s="64" t="s">
        <v>265</v>
      </c>
      <c r="M40" s="69">
        <v>15576.0789691156</v>
      </c>
      <c r="N40" s="69">
        <v>3894.0197422789</v>
      </c>
      <c r="O40" s="69">
        <v>10.33636259287285</v>
      </c>
      <c r="P40" s="67">
        <v>483.2685636048366</v>
      </c>
      <c r="Q40" s="69">
        <v>9520</v>
      </c>
      <c r="R40" s="69">
        <v>481</v>
      </c>
      <c r="S40" s="70">
        <v>0.050525210084033614</v>
      </c>
    </row>
    <row r="41" spans="1:19" s="64" customFormat="1" ht="12">
      <c r="A41" s="75" t="s">
        <v>17</v>
      </c>
      <c r="B41" s="76" t="s">
        <v>302</v>
      </c>
      <c r="C41" s="65" t="s">
        <v>264</v>
      </c>
      <c r="D41" s="74">
        <v>31422084.520000003</v>
      </c>
      <c r="E41" s="67">
        <v>951.89894686</v>
      </c>
      <c r="F41" s="64">
        <v>13</v>
      </c>
      <c r="G41" s="64">
        <v>10</v>
      </c>
      <c r="H41" s="64" t="s">
        <v>265</v>
      </c>
      <c r="I41" s="68">
        <v>942.37282721</v>
      </c>
      <c r="J41" s="64">
        <v>15</v>
      </c>
      <c r="K41" s="64">
        <v>23</v>
      </c>
      <c r="L41" s="64" t="s">
        <v>265</v>
      </c>
      <c r="M41" s="69">
        <v>47853.4030942758</v>
      </c>
      <c r="N41" s="69">
        <v>5981.675386784475</v>
      </c>
      <c r="O41" s="69">
        <v>6.875164120550389</v>
      </c>
      <c r="P41" s="67">
        <v>656.6321826285891</v>
      </c>
      <c r="Q41" s="69">
        <v>34137</v>
      </c>
      <c r="R41" s="69">
        <v>1677</v>
      </c>
      <c r="S41" s="70">
        <v>0.049125582212848226</v>
      </c>
    </row>
    <row r="42" spans="1:19" ht="12">
      <c r="A42" s="75" t="s">
        <v>40</v>
      </c>
      <c r="B42" s="76" t="s">
        <v>304</v>
      </c>
      <c r="C42" s="65" t="s">
        <v>264</v>
      </c>
      <c r="D42" s="74">
        <v>25711760.39</v>
      </c>
      <c r="E42" s="67">
        <v>935.02461603</v>
      </c>
      <c r="F42" s="64">
        <v>5</v>
      </c>
      <c r="G42" s="64">
        <v>3</v>
      </c>
      <c r="H42" s="64" t="s">
        <v>265</v>
      </c>
      <c r="I42" s="68">
        <v>924.06589243</v>
      </c>
      <c r="J42" s="64">
        <v>3</v>
      </c>
      <c r="K42" s="64">
        <v>16</v>
      </c>
      <c r="L42" s="64" t="s">
        <v>265</v>
      </c>
      <c r="M42" s="69">
        <v>40515.6599766853</v>
      </c>
      <c r="N42" s="69">
        <v>5064.457497085663</v>
      </c>
      <c r="O42" s="69">
        <v>7.034317105139172</v>
      </c>
      <c r="P42" s="67">
        <v>634.6128979460241</v>
      </c>
      <c r="Q42" s="69">
        <v>23960</v>
      </c>
      <c r="R42" s="69">
        <v>1811</v>
      </c>
      <c r="S42" s="70">
        <v>0.07558430717863106</v>
      </c>
    </row>
    <row r="43" spans="1:19" ht="12">
      <c r="A43" s="75" t="s">
        <v>53</v>
      </c>
      <c r="B43" s="76" t="s">
        <v>305</v>
      </c>
      <c r="C43" s="65" t="s">
        <v>264</v>
      </c>
      <c r="D43" s="74">
        <v>23639559.169999998</v>
      </c>
      <c r="E43" s="67">
        <v>958.1715876</v>
      </c>
      <c r="F43" s="64">
        <v>17</v>
      </c>
      <c r="G43" s="64">
        <v>14</v>
      </c>
      <c r="H43" s="64" t="s">
        <v>265</v>
      </c>
      <c r="I43" s="68">
        <v>942.21363408</v>
      </c>
      <c r="J43" s="64">
        <v>14</v>
      </c>
      <c r="K43" s="64">
        <v>17</v>
      </c>
      <c r="L43" s="64" t="s">
        <v>265</v>
      </c>
      <c r="M43" s="69">
        <v>35594.81051194</v>
      </c>
      <c r="N43" s="69">
        <v>3559.481051194</v>
      </c>
      <c r="O43" s="69">
        <v>9.327202342842455</v>
      </c>
      <c r="P43" s="67">
        <v>664.1293725126109</v>
      </c>
      <c r="Q43" s="69">
        <v>20011</v>
      </c>
      <c r="R43" s="69">
        <v>1801</v>
      </c>
      <c r="S43" s="70">
        <v>0.09000049972515117</v>
      </c>
    </row>
    <row r="44" spans="1:19" ht="12">
      <c r="A44" s="75" t="s">
        <v>45</v>
      </c>
      <c r="B44" s="76" t="s">
        <v>306</v>
      </c>
      <c r="C44" s="65" t="s">
        <v>264</v>
      </c>
      <c r="D44" s="74">
        <v>16321155.47</v>
      </c>
      <c r="E44" s="67">
        <v>977.50264065</v>
      </c>
      <c r="F44" s="64">
        <v>27</v>
      </c>
      <c r="G44" s="64">
        <v>23</v>
      </c>
      <c r="H44" s="64" t="s">
        <v>265</v>
      </c>
      <c r="I44" s="68">
        <v>959.75397578</v>
      </c>
      <c r="J44" s="64">
        <v>24</v>
      </c>
      <c r="K44" s="64">
        <v>22</v>
      </c>
      <c r="L44" s="64" t="s">
        <v>265</v>
      </c>
      <c r="M44" s="69">
        <v>26265.1242271679</v>
      </c>
      <c r="N44" s="69">
        <v>5253.02484543358</v>
      </c>
      <c r="O44" s="69">
        <v>8.22383317633715</v>
      </c>
      <c r="P44" s="67">
        <v>621.4002769923266</v>
      </c>
      <c r="Q44" s="69">
        <v>14965</v>
      </c>
      <c r="R44" s="69">
        <v>1244</v>
      </c>
      <c r="S44" s="70">
        <v>0.08312729702639492</v>
      </c>
    </row>
    <row r="45" spans="1:19" ht="12">
      <c r="A45" s="75" t="s">
        <v>22</v>
      </c>
      <c r="B45" s="76" t="s">
        <v>307</v>
      </c>
      <c r="C45" s="65" t="s">
        <v>264</v>
      </c>
      <c r="D45" s="74">
        <v>43563001.39</v>
      </c>
      <c r="E45" s="67">
        <v>939.68225624</v>
      </c>
      <c r="F45" s="64">
        <v>7</v>
      </c>
      <c r="G45" s="64">
        <v>5</v>
      </c>
      <c r="H45" s="64" t="s">
        <v>265</v>
      </c>
      <c r="I45" s="68">
        <v>929.15377932</v>
      </c>
      <c r="J45" s="64">
        <v>7</v>
      </c>
      <c r="K45" s="64">
        <v>15</v>
      </c>
      <c r="L45" s="64" t="s">
        <v>265</v>
      </c>
      <c r="M45" s="69">
        <v>56846.7747195338</v>
      </c>
      <c r="N45" s="69">
        <v>4372.828824579523</v>
      </c>
      <c r="O45" s="69">
        <v>9.182579004268984</v>
      </c>
      <c r="P45" s="67">
        <v>766.3231837677291</v>
      </c>
      <c r="Q45" s="69">
        <v>36204</v>
      </c>
      <c r="R45" s="69">
        <v>3860</v>
      </c>
      <c r="S45" s="70">
        <v>0.10661805325378411</v>
      </c>
    </row>
    <row r="46" spans="1:19" ht="12">
      <c r="A46" s="75" t="s">
        <v>77</v>
      </c>
      <c r="B46" s="76" t="s">
        <v>308</v>
      </c>
      <c r="C46" s="65" t="s">
        <v>264</v>
      </c>
      <c r="D46" s="74">
        <v>2854155.940000001</v>
      </c>
      <c r="E46" s="67">
        <v>1066.4627615</v>
      </c>
      <c r="F46" s="64">
        <v>74</v>
      </c>
      <c r="G46" s="64">
        <v>48</v>
      </c>
      <c r="H46" s="64" t="s">
        <v>265</v>
      </c>
      <c r="I46" s="68">
        <v>1059.7792449</v>
      </c>
      <c r="J46" s="64">
        <v>73</v>
      </c>
      <c r="K46" s="64">
        <v>48</v>
      </c>
      <c r="L46" s="64" t="s">
        <v>265</v>
      </c>
      <c r="M46" s="69">
        <v>22066.7416451804</v>
      </c>
      <c r="N46" s="69">
        <v>7355.580548393466</v>
      </c>
      <c r="O46" s="69">
        <v>3.3534629257855277</v>
      </c>
      <c r="P46" s="67">
        <v>129.34197471892628</v>
      </c>
      <c r="Q46" s="69">
        <v>15032</v>
      </c>
      <c r="R46" s="69">
        <v>413</v>
      </c>
      <c r="S46" s="70">
        <v>0.027474720596061736</v>
      </c>
    </row>
    <row r="47" spans="1:19" ht="12">
      <c r="A47" s="75" t="s">
        <v>74</v>
      </c>
      <c r="B47" s="76" t="s">
        <v>309</v>
      </c>
      <c r="C47" s="65" t="s">
        <v>264</v>
      </c>
      <c r="D47" s="74">
        <v>6565792.42</v>
      </c>
      <c r="E47" s="67">
        <v>999.52279825</v>
      </c>
      <c r="F47" s="64">
        <v>48</v>
      </c>
      <c r="G47" s="64">
        <v>40</v>
      </c>
      <c r="H47" s="64" t="s">
        <v>265</v>
      </c>
      <c r="I47" s="68">
        <v>980.51084787</v>
      </c>
      <c r="J47" s="64">
        <v>40</v>
      </c>
      <c r="K47" s="64">
        <v>30</v>
      </c>
      <c r="L47" s="64" t="s">
        <v>265</v>
      </c>
      <c r="M47" s="69">
        <v>21678.3608320841</v>
      </c>
      <c r="N47" s="69">
        <v>5419.590208021025</v>
      </c>
      <c r="O47" s="69">
        <v>4.843539639057921</v>
      </c>
      <c r="P47" s="67">
        <v>302.8731033152003</v>
      </c>
      <c r="Q47" s="69">
        <v>13995</v>
      </c>
      <c r="R47" s="69">
        <v>714</v>
      </c>
      <c r="S47" s="70">
        <v>0.05101822079314041</v>
      </c>
    </row>
    <row r="48" spans="1:19" ht="12">
      <c r="A48" s="75" t="s">
        <v>61</v>
      </c>
      <c r="B48" s="76" t="s">
        <v>310</v>
      </c>
      <c r="C48" s="65" t="s">
        <v>264</v>
      </c>
      <c r="D48" s="74">
        <v>9179543.809999999</v>
      </c>
      <c r="E48" s="67">
        <v>1055.0824411</v>
      </c>
      <c r="F48" s="64">
        <v>72</v>
      </c>
      <c r="G48" s="64">
        <v>47</v>
      </c>
      <c r="H48" s="64" t="s">
        <v>265</v>
      </c>
      <c r="I48" s="68">
        <v>1046.8481345</v>
      </c>
      <c r="J48" s="64">
        <v>68</v>
      </c>
      <c r="K48" s="64">
        <v>46</v>
      </c>
      <c r="L48" s="64" t="s">
        <v>265</v>
      </c>
      <c r="M48" s="69">
        <v>35033.1078795122</v>
      </c>
      <c r="N48" s="69">
        <v>11677.702626504068</v>
      </c>
      <c r="O48" s="69">
        <v>2.911531581805532</v>
      </c>
      <c r="P48" s="67">
        <v>262.02482068022033</v>
      </c>
      <c r="Q48" s="69">
        <v>24002</v>
      </c>
      <c r="R48" s="69">
        <v>757</v>
      </c>
      <c r="S48" s="70">
        <v>0.031539038413465545</v>
      </c>
    </row>
    <row r="49" spans="1:19" ht="12">
      <c r="A49" s="75" t="s">
        <v>39</v>
      </c>
      <c r="B49" s="76" t="s">
        <v>312</v>
      </c>
      <c r="C49" s="65" t="s">
        <v>264</v>
      </c>
      <c r="D49" s="74">
        <v>9269919.86</v>
      </c>
      <c r="E49" s="67">
        <v>987.38832883</v>
      </c>
      <c r="F49" s="64">
        <v>36</v>
      </c>
      <c r="G49" s="64">
        <v>32</v>
      </c>
      <c r="H49" s="64" t="s">
        <v>265</v>
      </c>
      <c r="I49" s="68">
        <v>970.800622</v>
      </c>
      <c r="J49" s="64">
        <v>35</v>
      </c>
      <c r="K49" s="64">
        <v>28</v>
      </c>
      <c r="L49" s="64" t="s">
        <v>265</v>
      </c>
      <c r="M49" s="69">
        <v>15298.6239850409</v>
      </c>
      <c r="N49" s="69">
        <v>5099.541328346967</v>
      </c>
      <c r="O49" s="69">
        <v>9.674072658084507</v>
      </c>
      <c r="P49" s="67">
        <v>605.9316098666253</v>
      </c>
      <c r="Q49" s="69">
        <v>9616</v>
      </c>
      <c r="R49" s="69">
        <v>414</v>
      </c>
      <c r="S49" s="70">
        <v>0.04305324459234609</v>
      </c>
    </row>
    <row r="50" spans="1:19" ht="12">
      <c r="A50" s="71" t="s">
        <v>46</v>
      </c>
      <c r="B50" s="64" t="s">
        <v>313</v>
      </c>
      <c r="C50" s="65" t="s">
        <v>264</v>
      </c>
      <c r="D50" s="74">
        <v>14661092.830000002</v>
      </c>
      <c r="E50" s="67">
        <v>998.06206619</v>
      </c>
      <c r="F50" s="64">
        <v>47</v>
      </c>
      <c r="G50" s="64">
        <v>39</v>
      </c>
      <c r="H50" s="64" t="s">
        <v>265</v>
      </c>
      <c r="I50" s="68">
        <v>983.45179502</v>
      </c>
      <c r="J50" s="64">
        <v>45</v>
      </c>
      <c r="K50" s="64">
        <v>38</v>
      </c>
      <c r="L50" s="64" t="s">
        <v>265</v>
      </c>
      <c r="M50" s="69">
        <v>36516.8480269668</v>
      </c>
      <c r="N50" s="69">
        <v>9129.2120067417</v>
      </c>
      <c r="O50" s="69">
        <v>5.4221547230413165</v>
      </c>
      <c r="P50" s="67">
        <v>401.4884531976348</v>
      </c>
      <c r="Q50" s="69">
        <v>24277</v>
      </c>
      <c r="R50" s="69">
        <v>1302</v>
      </c>
      <c r="S50" s="70">
        <v>0.05363100877373646</v>
      </c>
    </row>
    <row r="51" spans="1:19" ht="12">
      <c r="A51" s="71" t="s">
        <v>42</v>
      </c>
      <c r="B51" s="64" t="s">
        <v>314</v>
      </c>
      <c r="C51" s="65" t="s">
        <v>264</v>
      </c>
      <c r="D51" s="74">
        <v>8236834.089999999</v>
      </c>
      <c r="E51" s="67">
        <v>981.1223276</v>
      </c>
      <c r="F51" s="64">
        <v>30</v>
      </c>
      <c r="G51" s="64">
        <v>26</v>
      </c>
      <c r="H51" s="64" t="s">
        <v>265</v>
      </c>
      <c r="I51" s="68">
        <v>965.10896148</v>
      </c>
      <c r="J51" s="64">
        <v>27</v>
      </c>
      <c r="K51" s="64">
        <v>25</v>
      </c>
      <c r="L51" s="64" t="s">
        <v>265</v>
      </c>
      <c r="M51" s="69">
        <v>21049.0906135608</v>
      </c>
      <c r="N51" s="69">
        <v>5262.2726533902</v>
      </c>
      <c r="O51" s="69">
        <v>6.461086728012017</v>
      </c>
      <c r="P51" s="67">
        <v>391.31543690982306</v>
      </c>
      <c r="Q51" s="69">
        <v>15325</v>
      </c>
      <c r="R51" s="69">
        <v>787</v>
      </c>
      <c r="S51" s="70">
        <v>0.05135399673735726</v>
      </c>
    </row>
    <row r="52" spans="1:19" ht="12">
      <c r="A52" s="71" t="s">
        <v>26</v>
      </c>
      <c r="B52" s="64" t="s">
        <v>315</v>
      </c>
      <c r="C52" s="65" t="s">
        <v>316</v>
      </c>
      <c r="D52" s="74">
        <v>79770052.63000001</v>
      </c>
      <c r="E52" s="67">
        <v>1025.8138945</v>
      </c>
      <c r="F52" s="64">
        <v>61</v>
      </c>
      <c r="G52" s="64" t="s">
        <v>265</v>
      </c>
      <c r="H52" s="64">
        <v>16</v>
      </c>
      <c r="I52" s="68">
        <v>1050.9599112</v>
      </c>
      <c r="J52" s="64">
        <v>70</v>
      </c>
      <c r="K52" s="64" t="s">
        <v>265</v>
      </c>
      <c r="L52" s="64">
        <v>28</v>
      </c>
      <c r="M52" s="69">
        <v>122123.406814344</v>
      </c>
      <c r="N52" s="69">
        <v>11102.12789221309</v>
      </c>
      <c r="O52" s="69">
        <v>6.108575083678215</v>
      </c>
      <c r="P52" s="67">
        <v>653.1921661116862</v>
      </c>
      <c r="Q52" s="69">
        <v>78545</v>
      </c>
      <c r="R52" s="69">
        <v>3027</v>
      </c>
      <c r="S52" s="70">
        <v>0.03853841746769368</v>
      </c>
    </row>
    <row r="53" spans="1:19" ht="12">
      <c r="A53" s="71" t="s">
        <v>29</v>
      </c>
      <c r="B53" s="64" t="s">
        <v>317</v>
      </c>
      <c r="C53" s="65" t="s">
        <v>316</v>
      </c>
      <c r="D53" s="74">
        <v>63531110.68000001</v>
      </c>
      <c r="E53" s="67">
        <v>998.0566254</v>
      </c>
      <c r="F53" s="64">
        <v>46</v>
      </c>
      <c r="G53" s="64" t="s">
        <v>265</v>
      </c>
      <c r="H53" s="64">
        <v>8</v>
      </c>
      <c r="I53" s="68">
        <v>999.81254799</v>
      </c>
      <c r="J53" s="64">
        <v>53</v>
      </c>
      <c r="K53" s="64" t="s">
        <v>265</v>
      </c>
      <c r="L53" s="64">
        <v>11</v>
      </c>
      <c r="M53" s="69">
        <v>139247.402652078</v>
      </c>
      <c r="N53" s="69">
        <v>11603.950221006498</v>
      </c>
      <c r="O53" s="69">
        <v>4.59613599830725</v>
      </c>
      <c r="P53" s="67">
        <v>456.2462887637347</v>
      </c>
      <c r="Q53" s="69">
        <v>86722</v>
      </c>
      <c r="R53" s="69">
        <v>5601</v>
      </c>
      <c r="S53" s="70">
        <v>0.06458568759945574</v>
      </c>
    </row>
    <row r="54" spans="1:19" ht="12">
      <c r="A54" s="71" t="s">
        <v>11</v>
      </c>
      <c r="B54" s="64" t="s">
        <v>318</v>
      </c>
      <c r="C54" s="65" t="s">
        <v>316</v>
      </c>
      <c r="D54" s="74">
        <v>84324281.52000001</v>
      </c>
      <c r="E54" s="67">
        <v>990.32349556</v>
      </c>
      <c r="F54" s="64">
        <v>39</v>
      </c>
      <c r="G54" s="64" t="s">
        <v>265</v>
      </c>
      <c r="H54" s="64">
        <v>6</v>
      </c>
      <c r="I54" s="68">
        <v>994.84697026</v>
      </c>
      <c r="J54" s="64">
        <v>50</v>
      </c>
      <c r="K54" s="64" t="s">
        <v>265</v>
      </c>
      <c r="L54" s="64">
        <v>8</v>
      </c>
      <c r="M54" s="69">
        <v>124930.692639093</v>
      </c>
      <c r="N54" s="69">
        <v>9610.053279930231</v>
      </c>
      <c r="O54" s="69">
        <v>6.195435114059408</v>
      </c>
      <c r="P54" s="67">
        <v>674.9684944403604</v>
      </c>
      <c r="Q54" s="69">
        <v>78641</v>
      </c>
      <c r="R54" s="69">
        <v>4927</v>
      </c>
      <c r="S54" s="70">
        <v>0.0626517974084765</v>
      </c>
    </row>
    <row r="55" spans="1:19" ht="12">
      <c r="A55" s="71" t="s">
        <v>8</v>
      </c>
      <c r="B55" s="64" t="s">
        <v>319</v>
      </c>
      <c r="C55" s="65" t="s">
        <v>316</v>
      </c>
      <c r="D55" s="74">
        <v>19997261.390000004</v>
      </c>
      <c r="E55" s="67">
        <v>1097.626062</v>
      </c>
      <c r="F55" s="64">
        <v>79</v>
      </c>
      <c r="G55" s="64" t="s">
        <v>265</v>
      </c>
      <c r="H55" s="64">
        <v>30</v>
      </c>
      <c r="I55" s="68">
        <v>1114.2952445</v>
      </c>
      <c r="J55" s="64">
        <v>80</v>
      </c>
      <c r="K55" s="64" t="s">
        <v>265</v>
      </c>
      <c r="L55" s="64">
        <v>31</v>
      </c>
      <c r="M55" s="69">
        <v>141148.203177467</v>
      </c>
      <c r="N55" s="69">
        <v>35287.05079436675</v>
      </c>
      <c r="O55" s="69">
        <v>1.147729807061843</v>
      </c>
      <c r="P55" s="67">
        <v>141.67563553648117</v>
      </c>
      <c r="Q55" s="69">
        <v>99562</v>
      </c>
      <c r="R55" s="69">
        <v>3865</v>
      </c>
      <c r="S55" s="70">
        <v>0.038820031739016894</v>
      </c>
    </row>
    <row r="56" spans="1:19" ht="12">
      <c r="A56" s="71" t="s">
        <v>33</v>
      </c>
      <c r="B56" s="64" t="s">
        <v>320</v>
      </c>
      <c r="C56" s="65" t="s">
        <v>316</v>
      </c>
      <c r="D56" s="74">
        <v>53182056.73</v>
      </c>
      <c r="E56" s="67">
        <v>1051.1685151</v>
      </c>
      <c r="F56" s="64">
        <v>70</v>
      </c>
      <c r="G56" s="64" t="s">
        <v>265</v>
      </c>
      <c r="H56" s="64">
        <v>24</v>
      </c>
      <c r="I56" s="68">
        <v>1057.2101503</v>
      </c>
      <c r="J56" s="64">
        <v>72</v>
      </c>
      <c r="K56" s="64" t="s">
        <v>265</v>
      </c>
      <c r="L56" s="64">
        <v>21</v>
      </c>
      <c r="M56" s="69">
        <v>134641.289842337</v>
      </c>
      <c r="N56" s="69">
        <v>22440.214973722832</v>
      </c>
      <c r="O56" s="69">
        <v>3.1713897014802135</v>
      </c>
      <c r="P56" s="67">
        <v>394.99069559030085</v>
      </c>
      <c r="Q56" s="69">
        <v>87503</v>
      </c>
      <c r="R56" s="69">
        <v>5144</v>
      </c>
      <c r="S56" s="70">
        <v>0.05878655588951236</v>
      </c>
    </row>
    <row r="57" spans="1:19" ht="12">
      <c r="A57" s="71" t="s">
        <v>23</v>
      </c>
      <c r="B57" s="64" t="s">
        <v>321</v>
      </c>
      <c r="C57" s="65" t="s">
        <v>316</v>
      </c>
      <c r="D57" s="74">
        <v>56271032.239999995</v>
      </c>
      <c r="E57" s="67">
        <v>1071.4271975</v>
      </c>
      <c r="F57" s="64">
        <v>76</v>
      </c>
      <c r="G57" s="64" t="s">
        <v>265</v>
      </c>
      <c r="H57" s="64">
        <v>27</v>
      </c>
      <c r="I57" s="68">
        <v>1081.4688442</v>
      </c>
      <c r="J57" s="64">
        <v>76</v>
      </c>
      <c r="K57" s="64" t="s">
        <v>265</v>
      </c>
      <c r="L57" s="64">
        <v>25</v>
      </c>
      <c r="M57" s="69">
        <v>97613.8467451748</v>
      </c>
      <c r="N57" s="69">
        <v>13944.835249310685</v>
      </c>
      <c r="O57" s="69">
        <v>5.316868633964115</v>
      </c>
      <c r="P57" s="67">
        <v>576.4656769126001</v>
      </c>
      <c r="Q57" s="69">
        <v>63252</v>
      </c>
      <c r="R57" s="69">
        <v>3651</v>
      </c>
      <c r="S57" s="70">
        <v>0.05772149497249099</v>
      </c>
    </row>
    <row r="58" spans="1:19" ht="12">
      <c r="A58" s="71" t="s">
        <v>6</v>
      </c>
      <c r="B58" s="64" t="s">
        <v>322</v>
      </c>
      <c r="C58" s="65" t="s">
        <v>316</v>
      </c>
      <c r="D58" s="74">
        <v>55979946.78000001</v>
      </c>
      <c r="E58" s="67">
        <v>1047.4048531</v>
      </c>
      <c r="F58" s="64">
        <v>68</v>
      </c>
      <c r="G58" s="64" t="s">
        <v>265</v>
      </c>
      <c r="H58" s="64">
        <v>22</v>
      </c>
      <c r="I58" s="68">
        <v>1044.1818714</v>
      </c>
      <c r="J58" s="64">
        <v>67</v>
      </c>
      <c r="K58" s="64" t="s">
        <v>265</v>
      </c>
      <c r="L58" s="64">
        <v>20</v>
      </c>
      <c r="M58" s="69">
        <v>100830.45456306</v>
      </c>
      <c r="N58" s="69">
        <v>10083.045456306001</v>
      </c>
      <c r="O58" s="69">
        <v>6.287782820650604</v>
      </c>
      <c r="P58" s="67">
        <v>555.188876441986</v>
      </c>
      <c r="Q58" s="69">
        <v>67713</v>
      </c>
      <c r="R58" s="69">
        <v>2503</v>
      </c>
      <c r="S58" s="70">
        <v>0.03696483688508854</v>
      </c>
    </row>
    <row r="59" spans="1:19" ht="12">
      <c r="A59" s="71" t="s">
        <v>25</v>
      </c>
      <c r="B59" s="64" t="s">
        <v>324</v>
      </c>
      <c r="C59" s="65" t="s">
        <v>316</v>
      </c>
      <c r="D59" s="74">
        <v>65184083.08</v>
      </c>
      <c r="E59" s="67">
        <v>1043.8674458</v>
      </c>
      <c r="F59" s="64">
        <v>66</v>
      </c>
      <c r="G59" s="64" t="s">
        <v>265</v>
      </c>
      <c r="H59" s="64">
        <v>20</v>
      </c>
      <c r="I59" s="68">
        <v>1034.280298</v>
      </c>
      <c r="J59" s="64">
        <v>64</v>
      </c>
      <c r="K59" s="64" t="s">
        <v>265</v>
      </c>
      <c r="L59" s="64">
        <v>18</v>
      </c>
      <c r="M59" s="69">
        <v>89259.31347068</v>
      </c>
      <c r="N59" s="69">
        <v>8925.931347068</v>
      </c>
      <c r="O59" s="69">
        <v>8.357671272533896</v>
      </c>
      <c r="P59" s="67">
        <v>730.2776656624379</v>
      </c>
      <c r="Q59" s="69">
        <v>61324</v>
      </c>
      <c r="R59" s="69">
        <v>3252</v>
      </c>
      <c r="S59" s="70">
        <v>0.053029808883960604</v>
      </c>
    </row>
    <row r="60" spans="1:19" ht="12">
      <c r="A60" s="71" t="s">
        <v>21</v>
      </c>
      <c r="B60" s="64" t="s">
        <v>325</v>
      </c>
      <c r="C60" s="65" t="s">
        <v>316</v>
      </c>
      <c r="D60" s="74">
        <v>73822339.93</v>
      </c>
      <c r="E60" s="67">
        <v>1049.2968445</v>
      </c>
      <c r="F60" s="64">
        <v>69</v>
      </c>
      <c r="G60" s="64" t="s">
        <v>265</v>
      </c>
      <c r="H60" s="64">
        <v>23</v>
      </c>
      <c r="I60" s="68">
        <v>1038.9808155</v>
      </c>
      <c r="J60" s="64">
        <v>65</v>
      </c>
      <c r="K60" s="64" t="s">
        <v>265</v>
      </c>
      <c r="L60" s="64">
        <v>19</v>
      </c>
      <c r="M60" s="69">
        <v>124376.299226635</v>
      </c>
      <c r="N60" s="69">
        <v>11306.936293330455</v>
      </c>
      <c r="O60" s="69">
        <v>6.158729635492823</v>
      </c>
      <c r="P60" s="67">
        <v>593.5402515513266</v>
      </c>
      <c r="Q60" s="69">
        <v>87206</v>
      </c>
      <c r="R60" s="69">
        <v>4053</v>
      </c>
      <c r="S60" s="70">
        <v>0.046476159897254773</v>
      </c>
    </row>
    <row r="61" spans="1:19" ht="12">
      <c r="A61" s="71" t="s">
        <v>27</v>
      </c>
      <c r="B61" s="64" t="s">
        <v>326</v>
      </c>
      <c r="C61" s="65" t="s">
        <v>316</v>
      </c>
      <c r="D61" s="74">
        <v>111391123.95</v>
      </c>
      <c r="E61" s="67">
        <v>1044.9229828</v>
      </c>
      <c r="F61" s="64">
        <v>67</v>
      </c>
      <c r="G61" s="64" t="s">
        <v>265</v>
      </c>
      <c r="H61" s="64">
        <v>21</v>
      </c>
      <c r="I61" s="68">
        <v>1053.6598879</v>
      </c>
      <c r="J61" s="64">
        <v>71</v>
      </c>
      <c r="K61" s="64" t="s">
        <v>265</v>
      </c>
      <c r="L61" s="64">
        <v>22</v>
      </c>
      <c r="M61" s="69">
        <v>154008.779775911</v>
      </c>
      <c r="N61" s="69">
        <v>10267.251985060733</v>
      </c>
      <c r="O61" s="69">
        <v>6.181465766985482</v>
      </c>
      <c r="P61" s="67">
        <v>723.2777515157161</v>
      </c>
      <c r="Q61" s="69">
        <v>98129</v>
      </c>
      <c r="R61" s="69">
        <v>3750</v>
      </c>
      <c r="S61" s="70">
        <v>0.03821500270052686</v>
      </c>
    </row>
    <row r="62" spans="1:19" ht="12">
      <c r="A62" s="71" t="s">
        <v>30</v>
      </c>
      <c r="B62" s="64" t="s">
        <v>327</v>
      </c>
      <c r="C62" s="65" t="s">
        <v>316</v>
      </c>
      <c r="D62" s="74">
        <v>28095943.28</v>
      </c>
      <c r="E62" s="67">
        <v>1065.7187668</v>
      </c>
      <c r="F62" s="64">
        <v>73</v>
      </c>
      <c r="G62" s="64" t="s">
        <v>265</v>
      </c>
      <c r="H62" s="64">
        <v>25</v>
      </c>
      <c r="I62" s="68">
        <v>1076.7719274</v>
      </c>
      <c r="J62" s="64">
        <v>75</v>
      </c>
      <c r="K62" s="64" t="s">
        <v>265</v>
      </c>
      <c r="L62" s="64">
        <v>27</v>
      </c>
      <c r="M62" s="69">
        <v>94568.7444201965</v>
      </c>
      <c r="N62" s="69">
        <v>9456.874442019649</v>
      </c>
      <c r="O62" s="69">
        <v>4.049963889741619</v>
      </c>
      <c r="P62" s="67">
        <v>297.095445776054</v>
      </c>
      <c r="Q62" s="69">
        <v>69669</v>
      </c>
      <c r="R62" s="69">
        <v>2943</v>
      </c>
      <c r="S62" s="70">
        <v>0.04224260431468802</v>
      </c>
    </row>
    <row r="63" spans="1:19" ht="12">
      <c r="A63" s="71" t="s">
        <v>20</v>
      </c>
      <c r="B63" s="64" t="s">
        <v>328</v>
      </c>
      <c r="C63" s="65" t="s">
        <v>316</v>
      </c>
      <c r="D63" s="74">
        <v>83473105.91000001</v>
      </c>
      <c r="E63" s="67">
        <v>1037.7490204</v>
      </c>
      <c r="F63" s="64">
        <v>65</v>
      </c>
      <c r="G63" s="64" t="s">
        <v>265</v>
      </c>
      <c r="H63" s="64">
        <v>19</v>
      </c>
      <c r="I63" s="68">
        <v>1033.7825139</v>
      </c>
      <c r="J63" s="64">
        <v>63</v>
      </c>
      <c r="K63" s="64" t="s">
        <v>265</v>
      </c>
      <c r="L63" s="64">
        <v>16</v>
      </c>
      <c r="M63" s="69">
        <v>124218.429213816</v>
      </c>
      <c r="N63" s="69">
        <v>7763.6518258635</v>
      </c>
      <c r="O63" s="69">
        <v>7.229201058840321</v>
      </c>
      <c r="P63" s="67">
        <v>671.9864873377086</v>
      </c>
      <c r="Q63" s="69">
        <v>85236</v>
      </c>
      <c r="R63" s="69">
        <v>4936</v>
      </c>
      <c r="S63" s="70">
        <v>0.0579098033694683</v>
      </c>
    </row>
    <row r="64" spans="1:19" ht="12">
      <c r="A64" s="71" t="s">
        <v>15</v>
      </c>
      <c r="B64" s="64" t="s">
        <v>329</v>
      </c>
      <c r="C64" s="65" t="s">
        <v>316</v>
      </c>
      <c r="D64" s="74">
        <v>118836649.17999999</v>
      </c>
      <c r="E64" s="67">
        <v>894.87009591</v>
      </c>
      <c r="F64" s="64">
        <v>1</v>
      </c>
      <c r="G64" s="64" t="s">
        <v>265</v>
      </c>
      <c r="H64" s="64">
        <v>1</v>
      </c>
      <c r="I64" s="68">
        <v>905.16984007</v>
      </c>
      <c r="J64" s="64">
        <v>2</v>
      </c>
      <c r="K64" s="64" t="s">
        <v>265</v>
      </c>
      <c r="L64" s="64">
        <v>1</v>
      </c>
      <c r="M64" s="69">
        <v>121943.093806374</v>
      </c>
      <c r="N64" s="69">
        <v>8129.5395870916</v>
      </c>
      <c r="O64" s="69">
        <v>7.856123459694648</v>
      </c>
      <c r="P64" s="67">
        <v>974.5254566748442</v>
      </c>
      <c r="Q64" s="69">
        <v>72287</v>
      </c>
      <c r="R64" s="69">
        <v>8952</v>
      </c>
      <c r="S64" s="70">
        <v>0.12383969455088743</v>
      </c>
    </row>
    <row r="65" spans="1:19" ht="12">
      <c r="A65" s="71" t="s">
        <v>12</v>
      </c>
      <c r="B65" s="64" t="s">
        <v>330</v>
      </c>
      <c r="C65" s="65" t="s">
        <v>316</v>
      </c>
      <c r="D65" s="74">
        <v>62900685.339999996</v>
      </c>
      <c r="E65" s="67">
        <v>996.74755155</v>
      </c>
      <c r="F65" s="64">
        <v>44</v>
      </c>
      <c r="G65" s="64" t="s">
        <v>265</v>
      </c>
      <c r="H65" s="64">
        <v>7</v>
      </c>
      <c r="I65" s="68">
        <v>982.79990077</v>
      </c>
      <c r="J65" s="64">
        <v>43</v>
      </c>
      <c r="K65" s="64" t="s">
        <v>265</v>
      </c>
      <c r="L65" s="64">
        <v>6</v>
      </c>
      <c r="M65" s="69">
        <v>106462.280220251</v>
      </c>
      <c r="N65" s="69">
        <v>11829.142246694557</v>
      </c>
      <c r="O65" s="69">
        <v>4.7810360528346</v>
      </c>
      <c r="P65" s="67">
        <v>590.8260203507756</v>
      </c>
      <c r="Q65" s="69">
        <v>72497</v>
      </c>
      <c r="R65" s="69">
        <v>4383</v>
      </c>
      <c r="S65" s="70">
        <v>0.06045767411065286</v>
      </c>
    </row>
    <row r="66" spans="1:19" ht="12">
      <c r="A66" s="71" t="s">
        <v>10</v>
      </c>
      <c r="B66" s="64" t="s">
        <v>331</v>
      </c>
      <c r="C66" s="65" t="s">
        <v>316</v>
      </c>
      <c r="D66" s="74">
        <v>124817967.32999998</v>
      </c>
      <c r="E66" s="67">
        <v>1006.4834551</v>
      </c>
      <c r="F66" s="64">
        <v>51</v>
      </c>
      <c r="G66" s="64" t="s">
        <v>265</v>
      </c>
      <c r="H66" s="64">
        <v>11</v>
      </c>
      <c r="I66" s="68">
        <v>997.4297309</v>
      </c>
      <c r="J66" s="64">
        <v>52</v>
      </c>
      <c r="K66" s="64" t="s">
        <v>265</v>
      </c>
      <c r="L66" s="64">
        <v>9</v>
      </c>
      <c r="M66" s="69">
        <v>222457.693975638</v>
      </c>
      <c r="N66" s="69">
        <v>17112.130305818308</v>
      </c>
      <c r="O66" s="69">
        <v>4.041217833079094</v>
      </c>
      <c r="P66" s="67">
        <v>561.086313084182</v>
      </c>
      <c r="Q66" s="69">
        <v>158081</v>
      </c>
      <c r="R66" s="69">
        <v>12600</v>
      </c>
      <c r="S66" s="70">
        <v>0.07970597351990436</v>
      </c>
    </row>
    <row r="67" spans="1:19" ht="12">
      <c r="A67" s="71" t="s">
        <v>49</v>
      </c>
      <c r="B67" s="64" t="s">
        <v>332</v>
      </c>
      <c r="C67" s="65" t="s">
        <v>316</v>
      </c>
      <c r="D67" s="74">
        <v>25041008.449999996</v>
      </c>
      <c r="E67" s="67">
        <v>1024.273654</v>
      </c>
      <c r="F67" s="64">
        <v>60</v>
      </c>
      <c r="G67" s="64" t="s">
        <v>265</v>
      </c>
      <c r="H67" s="64">
        <v>15</v>
      </c>
      <c r="I67" s="68">
        <v>1008.23892</v>
      </c>
      <c r="J67" s="64">
        <v>57</v>
      </c>
      <c r="K67" s="64" t="s">
        <v>265</v>
      </c>
      <c r="L67" s="64">
        <v>10</v>
      </c>
      <c r="M67" s="69">
        <v>68959.6752534281</v>
      </c>
      <c r="N67" s="69">
        <v>13791.935050685619</v>
      </c>
      <c r="O67" s="69">
        <v>4.147351317258161</v>
      </c>
      <c r="P67" s="67">
        <v>363.12538244958114</v>
      </c>
      <c r="Q67" s="69">
        <v>49715</v>
      </c>
      <c r="R67" s="69">
        <v>3481</v>
      </c>
      <c r="S67" s="70">
        <v>0.07001910892084884</v>
      </c>
    </row>
    <row r="68" spans="1:19" ht="12">
      <c r="A68" s="71" t="s">
        <v>81</v>
      </c>
      <c r="B68" s="64" t="s">
        <v>333</v>
      </c>
      <c r="C68" s="65" t="s">
        <v>316</v>
      </c>
      <c r="D68" s="74">
        <v>28793677.63</v>
      </c>
      <c r="E68" s="67">
        <v>1037.1452086</v>
      </c>
      <c r="F68" s="64">
        <v>64</v>
      </c>
      <c r="G68" s="64" t="s">
        <v>265</v>
      </c>
      <c r="H68" s="64">
        <v>18</v>
      </c>
      <c r="I68" s="68">
        <v>1022.0396613</v>
      </c>
      <c r="J68" s="64">
        <v>61</v>
      </c>
      <c r="K68" s="64" t="s">
        <v>265</v>
      </c>
      <c r="L68" s="64">
        <v>15</v>
      </c>
      <c r="M68" s="69">
        <v>116843.742110966</v>
      </c>
      <c r="N68" s="69">
        <v>12982.638012329557</v>
      </c>
      <c r="O68" s="69">
        <v>3.782829889000255</v>
      </c>
      <c r="P68" s="67">
        <v>246.4289238755702</v>
      </c>
      <c r="Q68" s="69">
        <v>82843</v>
      </c>
      <c r="R68" s="69">
        <v>4102</v>
      </c>
      <c r="S68" s="70">
        <v>0.04951534830945282</v>
      </c>
    </row>
    <row r="69" spans="1:19" ht="12">
      <c r="A69" s="71" t="s">
        <v>19</v>
      </c>
      <c r="B69" s="64" t="s">
        <v>335</v>
      </c>
      <c r="C69" s="65" t="s">
        <v>316</v>
      </c>
      <c r="D69" s="74">
        <v>106043755.03</v>
      </c>
      <c r="E69" s="67">
        <v>951.75464527</v>
      </c>
      <c r="F69" s="64">
        <v>12</v>
      </c>
      <c r="G69" s="64" t="s">
        <v>265</v>
      </c>
      <c r="H69" s="64">
        <v>3</v>
      </c>
      <c r="I69" s="68">
        <v>950.27953108</v>
      </c>
      <c r="J69" s="64">
        <v>21</v>
      </c>
      <c r="K69" s="64" t="s">
        <v>265</v>
      </c>
      <c r="L69" s="64">
        <v>3</v>
      </c>
      <c r="M69" s="69">
        <v>147127.336944194</v>
      </c>
      <c r="N69" s="69">
        <v>10509.095496013857</v>
      </c>
      <c r="O69" s="69">
        <v>5.525825566382502</v>
      </c>
      <c r="P69" s="67">
        <v>720.7617376383482</v>
      </c>
      <c r="Q69" s="69">
        <v>93213</v>
      </c>
      <c r="R69" s="69">
        <v>8463</v>
      </c>
      <c r="S69" s="70">
        <v>0.09079205690193427</v>
      </c>
    </row>
    <row r="70" spans="1:19" ht="12">
      <c r="A70" s="71" t="s">
        <v>9</v>
      </c>
      <c r="B70" s="64" t="s">
        <v>336</v>
      </c>
      <c r="C70" s="65" t="s">
        <v>316</v>
      </c>
      <c r="D70" s="74">
        <v>143045743.48</v>
      </c>
      <c r="E70" s="67">
        <v>925.75632063</v>
      </c>
      <c r="F70" s="64">
        <v>3</v>
      </c>
      <c r="G70" s="64" t="s">
        <v>265</v>
      </c>
      <c r="H70" s="64">
        <v>2</v>
      </c>
      <c r="I70" s="68">
        <v>931.50155361</v>
      </c>
      <c r="J70" s="64">
        <v>9</v>
      </c>
      <c r="K70" s="64" t="s">
        <v>265</v>
      </c>
      <c r="L70" s="64">
        <v>2</v>
      </c>
      <c r="M70" s="69">
        <v>158068.684984137</v>
      </c>
      <c r="N70" s="69">
        <v>10537.9123322758</v>
      </c>
      <c r="O70" s="69">
        <v>5.940455569009342</v>
      </c>
      <c r="P70" s="67">
        <v>904.9594073257164</v>
      </c>
      <c r="Q70" s="69">
        <v>103907</v>
      </c>
      <c r="R70" s="69">
        <v>10408</v>
      </c>
      <c r="S70" s="70">
        <v>0.1001664950388328</v>
      </c>
    </row>
    <row r="71" spans="1:19" ht="12">
      <c r="A71" s="71" t="s">
        <v>63</v>
      </c>
      <c r="B71" s="64" t="s">
        <v>337</v>
      </c>
      <c r="C71" s="65" t="s">
        <v>316</v>
      </c>
      <c r="D71" s="74">
        <v>60035038.01</v>
      </c>
      <c r="E71" s="67">
        <v>1002.1453114</v>
      </c>
      <c r="F71" s="64">
        <v>50</v>
      </c>
      <c r="G71" s="64" t="s">
        <v>265</v>
      </c>
      <c r="H71" s="64">
        <v>10</v>
      </c>
      <c r="I71" s="68">
        <v>993.08024767</v>
      </c>
      <c r="J71" s="64">
        <v>48</v>
      </c>
      <c r="K71" s="64" t="s">
        <v>265</v>
      </c>
      <c r="L71" s="64">
        <v>7</v>
      </c>
      <c r="M71" s="69">
        <v>99945.4655811269</v>
      </c>
      <c r="N71" s="69">
        <v>14277.9236544467</v>
      </c>
      <c r="O71" s="69">
        <v>5.032744578008984</v>
      </c>
      <c r="P71" s="67">
        <v>600.6779563327849</v>
      </c>
      <c r="Q71" s="69">
        <v>73970</v>
      </c>
      <c r="R71" s="69">
        <v>5666</v>
      </c>
      <c r="S71" s="70">
        <v>0.07659862106259294</v>
      </c>
    </row>
    <row r="72" spans="1:19" ht="12">
      <c r="A72" s="71" t="s">
        <v>18</v>
      </c>
      <c r="B72" s="64" t="s">
        <v>338</v>
      </c>
      <c r="C72" s="65" t="s">
        <v>316</v>
      </c>
      <c r="D72" s="74">
        <v>46829609.25</v>
      </c>
      <c r="E72" s="67">
        <v>1001.7467369</v>
      </c>
      <c r="F72" s="64">
        <v>49</v>
      </c>
      <c r="G72" s="64" t="s">
        <v>265</v>
      </c>
      <c r="H72" s="64">
        <v>9</v>
      </c>
      <c r="I72" s="68">
        <v>999.91556579</v>
      </c>
      <c r="J72" s="64">
        <v>54</v>
      </c>
      <c r="K72" s="64" t="s">
        <v>265</v>
      </c>
      <c r="L72" s="64">
        <v>12</v>
      </c>
      <c r="M72" s="69">
        <v>74018.7264830734</v>
      </c>
      <c r="N72" s="69">
        <v>7401.872648307341</v>
      </c>
      <c r="O72" s="69">
        <v>7.79532460791457</v>
      </c>
      <c r="P72" s="67">
        <v>632.6724529732214</v>
      </c>
      <c r="Q72" s="69">
        <v>52240</v>
      </c>
      <c r="R72" s="69">
        <v>3058</v>
      </c>
      <c r="S72" s="70">
        <v>0.0585375191424196</v>
      </c>
    </row>
    <row r="73" spans="1:19" ht="12">
      <c r="A73" s="71" t="s">
        <v>35</v>
      </c>
      <c r="B73" s="64" t="s">
        <v>339</v>
      </c>
      <c r="C73" s="65" t="s">
        <v>316</v>
      </c>
      <c r="D73" s="74">
        <v>97384531.85</v>
      </c>
      <c r="E73" s="67">
        <v>1013.3951354</v>
      </c>
      <c r="F73" s="64">
        <v>55</v>
      </c>
      <c r="G73" s="64" t="s">
        <v>265</v>
      </c>
      <c r="H73" s="64">
        <v>12</v>
      </c>
      <c r="I73" s="68">
        <v>1007.1869745</v>
      </c>
      <c r="J73" s="64">
        <v>56</v>
      </c>
      <c r="K73" s="64" t="s">
        <v>265</v>
      </c>
      <c r="L73" s="64">
        <v>13</v>
      </c>
      <c r="M73" s="69">
        <v>156745.419777406</v>
      </c>
      <c r="N73" s="69">
        <v>12057.339982877385</v>
      </c>
      <c r="O73" s="69">
        <v>5.6843766233508335</v>
      </c>
      <c r="P73" s="67">
        <v>621.2910845388379</v>
      </c>
      <c r="Q73" s="69">
        <v>119835</v>
      </c>
      <c r="R73" s="69">
        <v>8049</v>
      </c>
      <c r="S73" s="70">
        <v>0.06716735511328076</v>
      </c>
    </row>
    <row r="74" spans="1:19" ht="12">
      <c r="A74" s="71" t="s">
        <v>67</v>
      </c>
      <c r="B74" s="64" t="s">
        <v>340</v>
      </c>
      <c r="C74" s="65" t="s">
        <v>316</v>
      </c>
      <c r="D74" s="74">
        <v>82381143.15000002</v>
      </c>
      <c r="E74" s="67">
        <v>1022.5390351</v>
      </c>
      <c r="F74" s="64">
        <v>59</v>
      </c>
      <c r="G74" s="64" t="s">
        <v>265</v>
      </c>
      <c r="H74" s="64">
        <v>14</v>
      </c>
      <c r="I74" s="68">
        <v>1011.4330038</v>
      </c>
      <c r="J74" s="64">
        <v>59</v>
      </c>
      <c r="K74" s="64" t="s">
        <v>265</v>
      </c>
      <c r="L74" s="64">
        <v>14</v>
      </c>
      <c r="M74" s="69">
        <v>123084.448516893</v>
      </c>
      <c r="N74" s="69">
        <v>7240.261677464294</v>
      </c>
      <c r="O74" s="69">
        <v>6.605221129039856</v>
      </c>
      <c r="P74" s="67">
        <v>669.305863922309</v>
      </c>
      <c r="Q74" s="69">
        <v>74840</v>
      </c>
      <c r="R74" s="69">
        <v>3228</v>
      </c>
      <c r="S74" s="70">
        <v>0.04313201496525922</v>
      </c>
    </row>
    <row r="75" spans="1:19" ht="12">
      <c r="A75" s="71" t="s">
        <v>36</v>
      </c>
      <c r="B75" s="64" t="s">
        <v>341</v>
      </c>
      <c r="C75" s="65" t="s">
        <v>316</v>
      </c>
      <c r="D75" s="74">
        <v>32992353.389999997</v>
      </c>
      <c r="E75" s="67">
        <v>1019.0521358</v>
      </c>
      <c r="F75" s="64">
        <v>58</v>
      </c>
      <c r="G75" s="64" t="s">
        <v>265</v>
      </c>
      <c r="H75" s="64">
        <v>13</v>
      </c>
      <c r="I75" s="68">
        <v>1041.9444625</v>
      </c>
      <c r="J75" s="64">
        <v>66</v>
      </c>
      <c r="K75" s="64" t="s">
        <v>265</v>
      </c>
      <c r="L75" s="64">
        <v>23</v>
      </c>
      <c r="M75" s="69">
        <v>78970.3714151142</v>
      </c>
      <c r="N75" s="69">
        <v>9871.296426889276</v>
      </c>
      <c r="O75" s="69">
        <v>3.900196928047519</v>
      </c>
      <c r="P75" s="67">
        <v>417.78141344394845</v>
      </c>
      <c r="Q75" s="69">
        <v>56263</v>
      </c>
      <c r="R75" s="69">
        <v>3306</v>
      </c>
      <c r="S75" s="70">
        <v>0.05875975330145922</v>
      </c>
    </row>
    <row r="76" spans="1:19" ht="12">
      <c r="A76" s="71" t="s">
        <v>24</v>
      </c>
      <c r="B76" s="64" t="s">
        <v>342</v>
      </c>
      <c r="C76" s="65" t="s">
        <v>316</v>
      </c>
      <c r="D76" s="74">
        <v>53735025.13999999</v>
      </c>
      <c r="E76" s="67">
        <v>974.01340268</v>
      </c>
      <c r="F76" s="64">
        <v>24</v>
      </c>
      <c r="G76" s="64" t="s">
        <v>265</v>
      </c>
      <c r="H76" s="64">
        <v>4</v>
      </c>
      <c r="I76" s="68">
        <v>988.42850624</v>
      </c>
      <c r="J76" s="64">
        <v>46</v>
      </c>
      <c r="K76" s="64" t="s">
        <v>265</v>
      </c>
      <c r="L76" s="64">
        <v>5</v>
      </c>
      <c r="M76" s="69">
        <v>68699.851760968</v>
      </c>
      <c r="N76" s="69">
        <v>7633.316862329778</v>
      </c>
      <c r="O76" s="69">
        <v>6.404671752872503</v>
      </c>
      <c r="P76" s="67">
        <v>782.1709037592085</v>
      </c>
      <c r="Q76" s="69">
        <v>50127</v>
      </c>
      <c r="R76" s="69">
        <v>3606</v>
      </c>
      <c r="S76" s="70">
        <v>0.0719372793105512</v>
      </c>
    </row>
    <row r="77" spans="1:19" ht="12">
      <c r="A77" s="71" t="s">
        <v>31</v>
      </c>
      <c r="B77" s="64" t="s">
        <v>343</v>
      </c>
      <c r="C77" s="65" t="s">
        <v>316</v>
      </c>
      <c r="D77" s="74">
        <v>23443276.63</v>
      </c>
      <c r="E77" s="67">
        <v>1083.6948944</v>
      </c>
      <c r="F77" s="64">
        <v>77</v>
      </c>
      <c r="G77" s="64" t="s">
        <v>265</v>
      </c>
      <c r="H77" s="64">
        <v>28</v>
      </c>
      <c r="I77" s="68">
        <v>1097.8202085</v>
      </c>
      <c r="J77" s="64">
        <v>77</v>
      </c>
      <c r="K77" s="64" t="s">
        <v>265</v>
      </c>
      <c r="L77" s="64">
        <v>29</v>
      </c>
      <c r="M77" s="69">
        <v>93306.8730161301</v>
      </c>
      <c r="N77" s="69">
        <v>13329.553288018587</v>
      </c>
      <c r="O77" s="69">
        <v>3.0758720201713956</v>
      </c>
      <c r="P77" s="67">
        <v>251.24919389322287</v>
      </c>
      <c r="Q77" s="69">
        <v>65291</v>
      </c>
      <c r="R77" s="69">
        <v>1979</v>
      </c>
      <c r="S77" s="70">
        <v>0.03031045626502887</v>
      </c>
    </row>
    <row r="78" spans="1:19" ht="12">
      <c r="A78" s="71" t="s">
        <v>13</v>
      </c>
      <c r="B78" s="64" t="s">
        <v>344</v>
      </c>
      <c r="C78" s="65" t="s">
        <v>316</v>
      </c>
      <c r="D78" s="74">
        <v>76214352.31</v>
      </c>
      <c r="E78" s="67">
        <v>1069.407719</v>
      </c>
      <c r="F78" s="64">
        <v>75</v>
      </c>
      <c r="G78" s="64" t="s">
        <v>265</v>
      </c>
      <c r="H78" s="64">
        <v>26</v>
      </c>
      <c r="I78" s="68">
        <v>1073.7920111</v>
      </c>
      <c r="J78" s="64">
        <v>74</v>
      </c>
      <c r="K78" s="64" t="s">
        <v>265</v>
      </c>
      <c r="L78" s="64">
        <v>24</v>
      </c>
      <c r="M78" s="69">
        <v>117223.440613954</v>
      </c>
      <c r="N78" s="69">
        <v>10656.676419450363</v>
      </c>
      <c r="O78" s="69">
        <v>6.577182822496186</v>
      </c>
      <c r="P78" s="67">
        <v>650.1630724267244</v>
      </c>
      <c r="Q78" s="69">
        <v>82230</v>
      </c>
      <c r="R78" s="69">
        <v>3373</v>
      </c>
      <c r="S78" s="70">
        <v>0.041019092788520006</v>
      </c>
    </row>
    <row r="79" spans="1:19" ht="12">
      <c r="A79" s="71" t="s">
        <v>7</v>
      </c>
      <c r="B79" s="64" t="s">
        <v>345</v>
      </c>
      <c r="C79" s="65" t="s">
        <v>316</v>
      </c>
      <c r="D79" s="74">
        <v>13615020.660000004</v>
      </c>
      <c r="E79" s="67">
        <v>1091.0613918</v>
      </c>
      <c r="F79" s="64">
        <v>78</v>
      </c>
      <c r="G79" s="64" t="s">
        <v>265</v>
      </c>
      <c r="H79" s="64">
        <v>29</v>
      </c>
      <c r="I79" s="68">
        <v>1107.9710935</v>
      </c>
      <c r="J79" s="64">
        <v>79</v>
      </c>
      <c r="K79" s="64" t="s">
        <v>265</v>
      </c>
      <c r="L79" s="64">
        <v>30</v>
      </c>
      <c r="M79" s="69">
        <v>79488.7074544656</v>
      </c>
      <c r="N79" s="69">
        <v>15897.74149089312</v>
      </c>
      <c r="O79" s="69">
        <v>2.6167238927510668</v>
      </c>
      <c r="P79" s="67">
        <v>171.28245125635294</v>
      </c>
      <c r="Q79" s="69">
        <v>53596</v>
      </c>
      <c r="R79" s="69">
        <v>1733</v>
      </c>
      <c r="S79" s="70">
        <v>0.03233450257481901</v>
      </c>
    </row>
    <row r="80" spans="1:19" ht="12">
      <c r="A80" s="71" t="s">
        <v>28</v>
      </c>
      <c r="B80" s="64" t="s">
        <v>346</v>
      </c>
      <c r="C80" s="65" t="s">
        <v>316</v>
      </c>
      <c r="D80" s="74">
        <v>75401077.51</v>
      </c>
      <c r="E80" s="67">
        <v>1027.1453499</v>
      </c>
      <c r="F80" s="64">
        <v>62</v>
      </c>
      <c r="G80" s="64" t="s">
        <v>265</v>
      </c>
      <c r="H80" s="64">
        <v>17</v>
      </c>
      <c r="I80" s="68">
        <v>1030.5409489</v>
      </c>
      <c r="J80" s="64">
        <v>62</v>
      </c>
      <c r="K80" s="64" t="s">
        <v>265</v>
      </c>
      <c r="L80" s="64">
        <v>17</v>
      </c>
      <c r="M80" s="69">
        <v>97327.9902376484</v>
      </c>
      <c r="N80" s="69">
        <v>8847.999112513491</v>
      </c>
      <c r="O80" s="69">
        <v>7.520960806985285</v>
      </c>
      <c r="P80" s="67">
        <v>774.7111321819258</v>
      </c>
      <c r="Q80" s="69">
        <v>63531</v>
      </c>
      <c r="R80" s="69">
        <v>3122</v>
      </c>
      <c r="S80" s="70">
        <v>0.04914136405849113</v>
      </c>
    </row>
    <row r="81" spans="1:19" ht="12">
      <c r="A81" s="71" t="s">
        <v>47</v>
      </c>
      <c r="B81" s="64" t="s">
        <v>347</v>
      </c>
      <c r="C81" s="65" t="s">
        <v>264</v>
      </c>
      <c r="D81" s="74">
        <v>0</v>
      </c>
      <c r="E81" s="67">
        <v>967.66830922</v>
      </c>
      <c r="F81" s="64">
        <v>22</v>
      </c>
      <c r="G81" s="64">
        <v>19</v>
      </c>
      <c r="H81" s="64" t="s">
        <v>265</v>
      </c>
      <c r="I81" s="68">
        <v>950.69566198</v>
      </c>
      <c r="J81" s="64">
        <v>22</v>
      </c>
      <c r="K81" s="64">
        <v>7</v>
      </c>
      <c r="L81" s="64" t="s">
        <v>265</v>
      </c>
      <c r="M81" s="69">
        <v>4642.01555591079</v>
      </c>
      <c r="N81" s="69">
        <v>0</v>
      </c>
      <c r="O81" s="69">
        <v>0</v>
      </c>
      <c r="P81" s="67">
        <v>0</v>
      </c>
      <c r="Q81" s="69">
        <v>2583</v>
      </c>
      <c r="R81" s="69">
        <v>132</v>
      </c>
      <c r="S81" s="70">
        <v>0.05110336817653891</v>
      </c>
    </row>
    <row r="82" spans="1:19" ht="12">
      <c r="A82" s="71" t="s">
        <v>56</v>
      </c>
      <c r="B82" s="64" t="s">
        <v>348</v>
      </c>
      <c r="C82" s="65" t="s">
        <v>264</v>
      </c>
      <c r="D82" s="74">
        <v>0</v>
      </c>
      <c r="E82" s="67">
        <v>1030.1010267</v>
      </c>
      <c r="F82" s="64">
        <v>63</v>
      </c>
      <c r="G82" s="64">
        <v>45</v>
      </c>
      <c r="H82" s="64" t="s">
        <v>265</v>
      </c>
      <c r="I82" s="68">
        <v>1011.075736</v>
      </c>
      <c r="J82" s="64">
        <v>58</v>
      </c>
      <c r="K82" s="64">
        <v>44</v>
      </c>
      <c r="L82" s="64" t="s">
        <v>265</v>
      </c>
      <c r="M82" s="69">
        <v>15424.5022203218</v>
      </c>
      <c r="N82" s="69">
        <v>0</v>
      </c>
      <c r="O82" s="69">
        <v>0</v>
      </c>
      <c r="P82" s="67">
        <v>0</v>
      </c>
      <c r="Q82" s="69">
        <v>10801</v>
      </c>
      <c r="R82" s="69">
        <v>395</v>
      </c>
      <c r="S82" s="70">
        <v>0.03657068789926859</v>
      </c>
    </row>
    <row r="83" spans="1:19" ht="12">
      <c r="A83" s="71" t="s">
        <v>58</v>
      </c>
      <c r="B83" s="64" t="s">
        <v>349</v>
      </c>
      <c r="C83" s="65" t="s">
        <v>264</v>
      </c>
      <c r="D83" s="74">
        <v>0</v>
      </c>
      <c r="E83" s="67">
        <v>946.56845161</v>
      </c>
      <c r="F83" s="64">
        <v>9</v>
      </c>
      <c r="G83" s="64">
        <v>7</v>
      </c>
      <c r="H83" s="64" t="s">
        <v>265</v>
      </c>
      <c r="I83" s="68">
        <v>928.89821846</v>
      </c>
      <c r="J83" s="64">
        <v>6</v>
      </c>
      <c r="K83" s="64">
        <v>4</v>
      </c>
      <c r="L83" s="64" t="s">
        <v>265</v>
      </c>
      <c r="M83" s="69">
        <v>4220.31321245383</v>
      </c>
      <c r="N83" s="69">
        <v>0</v>
      </c>
      <c r="O83" s="69">
        <v>0</v>
      </c>
      <c r="P83" s="67">
        <v>0</v>
      </c>
      <c r="Q83" s="69">
        <v>2401</v>
      </c>
      <c r="R83" s="69">
        <v>130</v>
      </c>
      <c r="S83" s="70">
        <v>0.054144106622240736</v>
      </c>
    </row>
    <row r="84" spans="1:19" ht="12">
      <c r="A84" s="71" t="s">
        <v>59</v>
      </c>
      <c r="B84" s="64" t="s">
        <v>350</v>
      </c>
      <c r="C84" s="65" t="s">
        <v>264</v>
      </c>
      <c r="D84" s="74">
        <v>0</v>
      </c>
      <c r="E84" s="67">
        <v>1009.8097311</v>
      </c>
      <c r="F84" s="64">
        <v>53</v>
      </c>
      <c r="G84" s="64">
        <v>42</v>
      </c>
      <c r="H84" s="64" t="s">
        <v>265</v>
      </c>
      <c r="I84" s="68">
        <v>997.1465649</v>
      </c>
      <c r="J84" s="64">
        <v>51</v>
      </c>
      <c r="K84" s="64">
        <v>45</v>
      </c>
      <c r="L84" s="64" t="s">
        <v>265</v>
      </c>
      <c r="M84" s="69">
        <v>12029.6980678432</v>
      </c>
      <c r="N84" s="69">
        <v>0</v>
      </c>
      <c r="O84" s="69">
        <v>0</v>
      </c>
      <c r="P84" s="67">
        <v>0</v>
      </c>
      <c r="Q84" s="69">
        <v>8926</v>
      </c>
      <c r="R84" s="69">
        <v>332</v>
      </c>
      <c r="S84" s="70">
        <v>0.037194712077078196</v>
      </c>
    </row>
    <row r="85" spans="1:19" ht="12">
      <c r="A85" s="71" t="s">
        <v>60</v>
      </c>
      <c r="B85" s="64" t="s">
        <v>351</v>
      </c>
      <c r="C85" s="65" t="s">
        <v>264</v>
      </c>
      <c r="D85" s="74">
        <v>0</v>
      </c>
      <c r="E85" s="67">
        <v>934.09363644</v>
      </c>
      <c r="F85" s="64">
        <v>4</v>
      </c>
      <c r="G85" s="64">
        <v>2</v>
      </c>
      <c r="H85" s="64" t="s">
        <v>265</v>
      </c>
      <c r="I85" s="68">
        <v>925.52626319</v>
      </c>
      <c r="J85" s="64">
        <v>4</v>
      </c>
      <c r="K85" s="64">
        <v>2</v>
      </c>
      <c r="L85" s="64" t="s">
        <v>265</v>
      </c>
      <c r="M85" s="69">
        <v>5862.24141911944</v>
      </c>
      <c r="N85" s="69">
        <v>0</v>
      </c>
      <c r="O85" s="69">
        <v>0</v>
      </c>
      <c r="P85" s="67">
        <v>0</v>
      </c>
      <c r="Q85" s="69">
        <v>3203</v>
      </c>
      <c r="R85" s="69">
        <v>254</v>
      </c>
      <c r="S85" s="70">
        <v>0.07930065563534186</v>
      </c>
    </row>
    <row r="86" spans="1:19" ht="12">
      <c r="A86" s="71" t="s">
        <v>69</v>
      </c>
      <c r="B86" s="64" t="s">
        <v>352</v>
      </c>
      <c r="C86" s="65" t="s">
        <v>264</v>
      </c>
      <c r="D86" s="74">
        <v>0</v>
      </c>
      <c r="E86" s="67">
        <v>1017.2553055</v>
      </c>
      <c r="F86" s="64">
        <v>56</v>
      </c>
      <c r="G86" s="64">
        <v>44</v>
      </c>
      <c r="H86" s="64" t="s">
        <v>265</v>
      </c>
      <c r="I86" s="68">
        <v>1004.9254397</v>
      </c>
      <c r="J86" s="64">
        <v>55</v>
      </c>
      <c r="K86" s="64">
        <v>35</v>
      </c>
      <c r="L86" s="64" t="s">
        <v>265</v>
      </c>
      <c r="M86" s="69">
        <v>12384.7211851789</v>
      </c>
      <c r="N86" s="69">
        <v>0</v>
      </c>
      <c r="O86" s="69">
        <v>0</v>
      </c>
      <c r="P86" s="67">
        <v>0</v>
      </c>
      <c r="Q86" s="69">
        <v>9288</v>
      </c>
      <c r="R86" s="69">
        <v>216</v>
      </c>
      <c r="S86" s="70">
        <v>0.023255813953488372</v>
      </c>
    </row>
    <row r="87" spans="1:19" ht="12">
      <c r="A87" s="71" t="s">
        <v>73</v>
      </c>
      <c r="B87" s="64" t="s">
        <v>353</v>
      </c>
      <c r="C87" s="65" t="s">
        <v>264</v>
      </c>
      <c r="D87" s="74">
        <v>0</v>
      </c>
      <c r="E87" s="67">
        <v>939.85267109</v>
      </c>
      <c r="F87" s="64">
        <v>8</v>
      </c>
      <c r="G87" s="64">
        <v>6</v>
      </c>
      <c r="H87" s="64" t="s">
        <v>265</v>
      </c>
      <c r="I87" s="68">
        <v>929.78261019</v>
      </c>
      <c r="J87" s="64">
        <v>8</v>
      </c>
      <c r="K87" s="64">
        <v>3</v>
      </c>
      <c r="L87" s="64" t="s">
        <v>265</v>
      </c>
      <c r="M87" s="69">
        <v>5572.98290575494</v>
      </c>
      <c r="N87" s="69">
        <v>0</v>
      </c>
      <c r="O87" s="69">
        <v>0</v>
      </c>
      <c r="P87" s="67">
        <v>0</v>
      </c>
      <c r="Q87" s="69">
        <v>3065</v>
      </c>
      <c r="R87" s="69">
        <v>227</v>
      </c>
      <c r="S87" s="70">
        <v>0.07406199021207178</v>
      </c>
    </row>
    <row r="88" spans="1:19" ht="12">
      <c r="A88" s="71" t="s">
        <v>80</v>
      </c>
      <c r="B88" s="64" t="s">
        <v>354</v>
      </c>
      <c r="C88" s="65" t="s">
        <v>264</v>
      </c>
      <c r="D88" s="74">
        <v>0</v>
      </c>
      <c r="E88" s="67">
        <v>985.64160595</v>
      </c>
      <c r="F88" s="64">
        <v>33</v>
      </c>
      <c r="G88" s="64">
        <v>29</v>
      </c>
      <c r="H88" s="64" t="s">
        <v>265</v>
      </c>
      <c r="I88" s="68">
        <v>977.09673607</v>
      </c>
      <c r="J88" s="64">
        <v>36</v>
      </c>
      <c r="K88" s="64">
        <v>10</v>
      </c>
      <c r="L88" s="64" t="s">
        <v>265</v>
      </c>
      <c r="M88" s="69">
        <v>3026.4905050164</v>
      </c>
      <c r="N88" s="69">
        <v>0</v>
      </c>
      <c r="O88" s="69">
        <v>0</v>
      </c>
      <c r="P88" s="67">
        <v>0</v>
      </c>
      <c r="Q88" s="69">
        <v>1866</v>
      </c>
      <c r="R88" s="69">
        <v>67</v>
      </c>
      <c r="S88" s="70">
        <v>0.03590568060021436</v>
      </c>
    </row>
    <row r="89" spans="1:19" ht="12">
      <c r="A89" s="71" t="s">
        <v>82</v>
      </c>
      <c r="B89" s="64" t="s">
        <v>355</v>
      </c>
      <c r="C89" s="65" t="s">
        <v>264</v>
      </c>
      <c r="D89" s="74">
        <v>0</v>
      </c>
      <c r="E89" s="67">
        <v>952.35380238</v>
      </c>
      <c r="F89" s="64">
        <v>14</v>
      </c>
      <c r="G89" s="64">
        <v>11</v>
      </c>
      <c r="H89" s="64" t="s">
        <v>265</v>
      </c>
      <c r="I89" s="68">
        <v>942.53865876</v>
      </c>
      <c r="J89" s="64">
        <v>16</v>
      </c>
      <c r="K89" s="64">
        <v>5</v>
      </c>
      <c r="L89" s="64" t="s">
        <v>265</v>
      </c>
      <c r="M89" s="69">
        <v>5308.92743256374</v>
      </c>
      <c r="N89" s="69">
        <v>0</v>
      </c>
      <c r="O89" s="69">
        <v>0</v>
      </c>
      <c r="P89" s="67">
        <v>0</v>
      </c>
      <c r="Q89" s="69">
        <v>2862</v>
      </c>
      <c r="R89" s="69">
        <v>171</v>
      </c>
      <c r="S89" s="70">
        <v>0.059748427672955975</v>
      </c>
    </row>
    <row r="90" spans="1:20" s="184" customFormat="1" ht="12">
      <c r="A90" s="178" t="s">
        <v>316</v>
      </c>
      <c r="B90" s="65"/>
      <c r="C90" s="65"/>
      <c r="D90" s="179">
        <v>2058184854.8500006</v>
      </c>
      <c r="E90" s="180"/>
      <c r="F90" s="65"/>
      <c r="G90" s="65"/>
      <c r="H90" s="65"/>
      <c r="I90" s="181"/>
      <c r="J90" s="65"/>
      <c r="K90" s="65"/>
      <c r="L90" s="65"/>
      <c r="M90" s="182">
        <v>3578210.7025749283</v>
      </c>
      <c r="N90" s="182">
        <v>11359.399055793423</v>
      </c>
      <c r="O90" s="182">
        <v>5.252345812524563</v>
      </c>
      <c r="P90" s="180">
        <v>575.199457474347</v>
      </c>
      <c r="Q90" s="182">
        <v>2425146</v>
      </c>
      <c r="R90" s="182">
        <v>144039</v>
      </c>
      <c r="S90" s="183">
        <v>0.05939394989002724</v>
      </c>
      <c r="T90" s="49"/>
    </row>
    <row r="91" spans="1:19" s="184" customFormat="1" ht="12">
      <c r="A91" s="178" t="s">
        <v>264</v>
      </c>
      <c r="B91" s="65"/>
      <c r="C91" s="65"/>
      <c r="D91" s="179">
        <v>558518640.8599999</v>
      </c>
      <c r="E91" s="180"/>
      <c r="F91" s="65"/>
      <c r="G91" s="65"/>
      <c r="H91" s="65"/>
      <c r="I91" s="181"/>
      <c r="J91" s="65"/>
      <c r="K91" s="65"/>
      <c r="L91" s="65"/>
      <c r="M91" s="182">
        <v>1152500.3564887561</v>
      </c>
      <c r="N91" s="182">
        <v>6229.731656695979</v>
      </c>
      <c r="O91" s="182">
        <v>6.538826610830226</v>
      </c>
      <c r="P91" s="180">
        <v>484.614722863601</v>
      </c>
      <c r="Q91" s="182">
        <v>749473</v>
      </c>
      <c r="R91" s="182">
        <v>43911</v>
      </c>
      <c r="S91" s="183">
        <v>0.05858916865584217</v>
      </c>
    </row>
    <row r="92" spans="1:19" ht="12">
      <c r="A92" s="71"/>
      <c r="B92" s="64"/>
      <c r="C92" s="65"/>
      <c r="D92" s="74"/>
      <c r="E92" s="67"/>
      <c r="F92" s="64"/>
      <c r="G92" s="64"/>
      <c r="H92" s="64"/>
      <c r="I92" s="68"/>
      <c r="J92" s="64"/>
      <c r="K92" s="64"/>
      <c r="L92" s="64"/>
      <c r="M92" s="69"/>
      <c r="N92" s="69"/>
      <c r="O92" s="69"/>
      <c r="P92" s="67"/>
      <c r="Q92" s="69"/>
      <c r="R92" s="69"/>
      <c r="S92" s="177"/>
    </row>
    <row r="93" spans="1:19" ht="12">
      <c r="A93" s="71"/>
      <c r="B93" s="64"/>
      <c r="C93" s="65"/>
      <c r="D93" s="74"/>
      <c r="E93" s="67"/>
      <c r="F93" s="64"/>
      <c r="G93" s="64"/>
      <c r="H93" s="64"/>
      <c r="I93" s="68"/>
      <c r="J93" s="64"/>
      <c r="K93" s="64"/>
      <c r="L93" s="64"/>
      <c r="M93" s="69"/>
      <c r="N93" s="69"/>
      <c r="O93" s="69"/>
      <c r="P93" s="67"/>
      <c r="Q93" s="69"/>
      <c r="R93" s="69"/>
      <c r="S93" s="177"/>
    </row>
    <row r="94" spans="1:19" ht="12.75" thickBot="1">
      <c r="A94" s="184" t="s">
        <v>356</v>
      </c>
      <c r="D94" s="97">
        <f>SUM(D11:D89)</f>
        <v>2616703495.71</v>
      </c>
      <c r="E94" s="185">
        <f aca="true" t="shared" si="0" ref="E94:L94">SUM(E11:E89)</f>
        <v>78742.08783066002</v>
      </c>
      <c r="F94" s="185">
        <f t="shared" si="0"/>
        <v>3183</v>
      </c>
      <c r="G94" s="185">
        <f t="shared" si="0"/>
        <v>1176</v>
      </c>
      <c r="H94" s="185">
        <f t="shared" si="0"/>
        <v>496</v>
      </c>
      <c r="I94" s="185">
        <f t="shared" si="0"/>
        <v>78132.52282475997</v>
      </c>
      <c r="J94" s="185">
        <f t="shared" si="0"/>
        <v>3180</v>
      </c>
      <c r="K94" s="185">
        <f t="shared" si="0"/>
        <v>1176</v>
      </c>
      <c r="L94" s="185">
        <f t="shared" si="0"/>
        <v>496</v>
      </c>
      <c r="M94" s="98">
        <f>+M90+M91</f>
        <v>4730711.059063684</v>
      </c>
      <c r="N94" s="98">
        <v>9461.422118127368</v>
      </c>
      <c r="O94" s="98">
        <v>5.6508236399567835</v>
      </c>
      <c r="P94" s="99">
        <v>553.131117719945</v>
      </c>
      <c r="Q94" s="98">
        <f>SUM(Q11:Q89)</f>
        <v>3174619</v>
      </c>
      <c r="R94" s="98">
        <f>SUM(R11:R89)</f>
        <v>187950</v>
      </c>
      <c r="S94" s="186">
        <f>+R94/Q94</f>
        <v>0.05920395486828498</v>
      </c>
    </row>
    <row r="95" spans="4:18" ht="12.75" thickTop="1">
      <c r="D95" s="83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69"/>
      <c r="P95" s="101"/>
      <c r="Q95" s="101"/>
      <c r="R95" s="101"/>
    </row>
    <row r="96" spans="4:18" ht="12">
      <c r="D96" s="83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69"/>
      <c r="P96" s="101"/>
      <c r="Q96" s="101"/>
      <c r="R96" s="101"/>
    </row>
    <row r="97" spans="4:18" ht="12">
      <c r="D97" s="83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69"/>
      <c r="P97" s="101"/>
      <c r="Q97" s="101"/>
      <c r="R97" s="101"/>
    </row>
    <row r="98" spans="4:18" ht="12">
      <c r="D98" s="83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69"/>
      <c r="P98" s="101"/>
      <c r="Q98" s="101"/>
      <c r="R98" s="101"/>
    </row>
    <row r="99" spans="1:18" ht="12">
      <c r="A99" s="49" t="s">
        <v>383</v>
      </c>
      <c r="D99" s="83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69"/>
      <c r="P99" s="101"/>
      <c r="Q99" s="101"/>
      <c r="R99" s="101"/>
    </row>
    <row r="100" ht="12">
      <c r="A100" s="49" t="s">
        <v>363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100"/>
  <sheetViews>
    <sheetView zoomScalePageLayoutView="0" workbookViewId="0" topLeftCell="A1">
      <selection activeCell="N83" sqref="N83"/>
    </sheetView>
  </sheetViews>
  <sheetFormatPr defaultColWidth="8.8515625" defaultRowHeight="12.75"/>
  <cols>
    <col min="1" max="1" width="43.00390625" style="49" customWidth="1"/>
    <col min="2" max="2" width="8.00390625" style="49" customWidth="1"/>
    <col min="3" max="3" width="10.7109375" style="49" bestFit="1" customWidth="1"/>
    <col min="4" max="4" width="16.28125" style="49" bestFit="1" customWidth="1"/>
    <col min="5" max="5" width="9.00390625" style="49" bestFit="1" customWidth="1"/>
    <col min="6" max="6" width="12.421875" style="49" bestFit="1" customWidth="1"/>
    <col min="7" max="7" width="17.421875" style="49" bestFit="1" customWidth="1"/>
    <col min="8" max="8" width="15.28125" style="49" bestFit="1" customWidth="1"/>
    <col min="9" max="9" width="20.140625" style="49" bestFit="1" customWidth="1"/>
    <col min="10" max="10" width="16.7109375" style="49" bestFit="1" customWidth="1"/>
    <col min="11" max="11" width="22.00390625" style="49" bestFit="1" customWidth="1"/>
    <col min="12" max="12" width="19.421875" style="49" bestFit="1" customWidth="1"/>
    <col min="13" max="13" width="14.8515625" style="49" bestFit="1" customWidth="1"/>
    <col min="14" max="14" width="14.00390625" style="49" bestFit="1" customWidth="1"/>
    <col min="15" max="15" width="19.28125" style="49" bestFit="1" customWidth="1"/>
    <col min="16" max="16" width="12.28125" style="49" bestFit="1" customWidth="1"/>
    <col min="17" max="18" width="16.28125" style="49" customWidth="1"/>
    <col min="19" max="19" width="20.7109375" style="49" customWidth="1"/>
    <col min="20" max="16384" width="8.8515625" style="49" customWidth="1"/>
  </cols>
  <sheetData>
    <row r="1" s="4" customFormat="1" ht="12">
      <c r="C1" s="4" t="s">
        <v>370</v>
      </c>
    </row>
    <row r="2" s="5" customFormat="1" ht="12"/>
    <row r="3" s="5" customFormat="1" ht="12"/>
    <row r="4" s="5" customFormat="1" ht="12"/>
    <row r="5" s="5" customFormat="1" ht="12"/>
    <row r="6" s="5" customFormat="1" ht="12"/>
    <row r="7" spans="1:19" s="4" customFormat="1" ht="26.25">
      <c r="A7" s="6" t="s">
        <v>233</v>
      </c>
      <c r="Q7" s="173"/>
      <c r="R7" s="173"/>
      <c r="S7" s="173"/>
    </row>
    <row r="8" ht="12.75" thickBot="1"/>
    <row r="9" spans="1:19" s="57" customFormat="1" ht="12.75" customHeight="1">
      <c r="A9" s="174"/>
      <c r="B9" s="52"/>
      <c r="C9" s="52"/>
      <c r="D9" s="52" t="s">
        <v>234</v>
      </c>
      <c r="E9" s="53" t="s">
        <v>235</v>
      </c>
      <c r="F9" s="53" t="s">
        <v>236</v>
      </c>
      <c r="G9" s="53" t="s">
        <v>236</v>
      </c>
      <c r="H9" s="53" t="s">
        <v>236</v>
      </c>
      <c r="I9" s="53" t="s">
        <v>237</v>
      </c>
      <c r="J9" s="53" t="s">
        <v>236</v>
      </c>
      <c r="K9" s="53" t="s">
        <v>236</v>
      </c>
      <c r="L9" s="53" t="s">
        <v>236</v>
      </c>
      <c r="M9" s="53" t="s">
        <v>238</v>
      </c>
      <c r="N9" s="53" t="s">
        <v>239</v>
      </c>
      <c r="O9" s="54" t="s">
        <v>240</v>
      </c>
      <c r="P9" s="55" t="s">
        <v>241</v>
      </c>
      <c r="Q9" s="53" t="s">
        <v>242</v>
      </c>
      <c r="R9" s="53" t="s">
        <v>243</v>
      </c>
      <c r="S9" s="56" t="s">
        <v>244</v>
      </c>
    </row>
    <row r="10" spans="1:19" s="57" customFormat="1" ht="12.75" thickBot="1">
      <c r="A10" s="175" t="s">
        <v>245</v>
      </c>
      <c r="B10" s="176" t="s">
        <v>246</v>
      </c>
      <c r="C10" s="176" t="s">
        <v>247</v>
      </c>
      <c r="D10" s="60" t="s">
        <v>248</v>
      </c>
      <c r="E10" s="61" t="s">
        <v>249</v>
      </c>
      <c r="F10" s="61" t="s">
        <v>250</v>
      </c>
      <c r="G10" s="61" t="s">
        <v>251</v>
      </c>
      <c r="H10" s="61" t="s">
        <v>252</v>
      </c>
      <c r="I10" s="61" t="s">
        <v>253</v>
      </c>
      <c r="J10" s="61" t="s">
        <v>254</v>
      </c>
      <c r="K10" s="61" t="s">
        <v>255</v>
      </c>
      <c r="L10" s="61" t="s">
        <v>256</v>
      </c>
      <c r="M10" s="61" t="s">
        <v>372</v>
      </c>
      <c r="N10" s="61" t="s">
        <v>373</v>
      </c>
      <c r="O10" s="61" t="s">
        <v>374</v>
      </c>
      <c r="P10" s="61" t="s">
        <v>375</v>
      </c>
      <c r="Q10" s="61" t="s">
        <v>376</v>
      </c>
      <c r="R10" s="61" t="s">
        <v>376</v>
      </c>
      <c r="S10" s="62" t="s">
        <v>376</v>
      </c>
    </row>
    <row r="11" spans="1:19" s="64" customFormat="1" ht="12">
      <c r="A11" s="71" t="s">
        <v>34</v>
      </c>
      <c r="B11" s="64" t="s">
        <v>334</v>
      </c>
      <c r="C11" s="65" t="s">
        <v>316</v>
      </c>
      <c r="D11" s="74">
        <v>101646865.58000001</v>
      </c>
      <c r="E11" s="67">
        <v>988.596428</v>
      </c>
      <c r="F11" s="64">
        <v>38</v>
      </c>
      <c r="G11" s="64" t="s">
        <v>265</v>
      </c>
      <c r="H11" s="64">
        <v>5</v>
      </c>
      <c r="I11" s="68">
        <v>983.35976726</v>
      </c>
      <c r="J11" s="64">
        <v>44</v>
      </c>
      <c r="K11" s="64" t="s">
        <v>265</v>
      </c>
      <c r="L11" s="64">
        <v>4</v>
      </c>
      <c r="M11" s="69">
        <v>145693.1024563574</v>
      </c>
      <c r="N11" s="69">
        <v>14569.31024563574</v>
      </c>
      <c r="O11" s="69">
        <v>4.530070325036177</v>
      </c>
      <c r="P11" s="67">
        <v>697.6779536316656</v>
      </c>
      <c r="Q11" s="69">
        <v>97207</v>
      </c>
      <c r="R11" s="69">
        <v>7654</v>
      </c>
      <c r="S11" s="177">
        <v>0.07873918544960753</v>
      </c>
    </row>
    <row r="12" spans="1:19" s="64" customFormat="1" ht="12">
      <c r="A12" s="71" t="s">
        <v>71</v>
      </c>
      <c r="B12" s="64" t="s">
        <v>323</v>
      </c>
      <c r="C12" s="65" t="s">
        <v>316</v>
      </c>
      <c r="D12" s="74">
        <v>7514346.44</v>
      </c>
      <c r="E12" s="67">
        <v>1098.2623284</v>
      </c>
      <c r="F12" s="64">
        <v>80</v>
      </c>
      <c r="G12" s="64" t="s">
        <v>265</v>
      </c>
      <c r="H12" s="64">
        <v>31</v>
      </c>
      <c r="I12" s="68">
        <v>1099.0343881</v>
      </c>
      <c r="J12" s="64">
        <v>78</v>
      </c>
      <c r="K12" s="64" t="s">
        <v>265</v>
      </c>
      <c r="L12" s="64">
        <v>26</v>
      </c>
      <c r="M12" s="69">
        <v>48202.26813153954</v>
      </c>
      <c r="N12" s="69">
        <v>24101.13406576977</v>
      </c>
      <c r="O12" s="69">
        <v>1.6596729386610478</v>
      </c>
      <c r="P12" s="67">
        <v>155.8919679773998</v>
      </c>
      <c r="Q12" s="69">
        <v>37527</v>
      </c>
      <c r="R12" s="69">
        <v>1032</v>
      </c>
      <c r="S12" s="177">
        <v>0.027500199856103604</v>
      </c>
    </row>
    <row r="13" spans="1:19" s="64" customFormat="1" ht="12">
      <c r="A13" s="71" t="s">
        <v>270</v>
      </c>
      <c r="B13" s="64" t="s">
        <v>271</v>
      </c>
      <c r="C13" s="65" t="s">
        <v>264</v>
      </c>
      <c r="D13" s="74">
        <v>5260422.33</v>
      </c>
      <c r="E13" s="67">
        <v>950.50608905</v>
      </c>
      <c r="F13" s="64">
        <v>11</v>
      </c>
      <c r="G13" s="64">
        <v>9</v>
      </c>
      <c r="H13" s="64" t="s">
        <v>265</v>
      </c>
      <c r="I13" s="68">
        <v>938.41879486</v>
      </c>
      <c r="J13" s="64">
        <v>11</v>
      </c>
      <c r="K13" s="64">
        <v>9</v>
      </c>
      <c r="L13" s="64" t="s">
        <v>265</v>
      </c>
      <c r="M13" s="69">
        <v>8878.515782202254</v>
      </c>
      <c r="N13" s="69">
        <v>4439.257891101127</v>
      </c>
      <c r="O13" s="69">
        <v>9.911566545435843</v>
      </c>
      <c r="P13" s="67">
        <v>592.4889316010417</v>
      </c>
      <c r="Q13" s="69">
        <v>5710</v>
      </c>
      <c r="R13" s="69">
        <v>341</v>
      </c>
      <c r="S13" s="177">
        <v>0.059719789842381785</v>
      </c>
    </row>
    <row r="14" spans="1:19" s="64" customFormat="1" ht="12">
      <c r="A14" s="71" t="s">
        <v>72</v>
      </c>
      <c r="B14" s="64" t="s">
        <v>292</v>
      </c>
      <c r="C14" s="65" t="s">
        <v>264</v>
      </c>
      <c r="D14" s="74">
        <v>4777457.5200000005</v>
      </c>
      <c r="E14" s="67">
        <v>937.58754124</v>
      </c>
      <c r="F14" s="64">
        <v>6</v>
      </c>
      <c r="G14" s="64">
        <v>4</v>
      </c>
      <c r="H14" s="64" t="s">
        <v>265</v>
      </c>
      <c r="I14" s="68">
        <v>925.60527497</v>
      </c>
      <c r="J14" s="64">
        <v>5</v>
      </c>
      <c r="K14" s="64">
        <v>6</v>
      </c>
      <c r="L14" s="64" t="s">
        <v>265</v>
      </c>
      <c r="M14" s="69">
        <v>9302.531483218105</v>
      </c>
      <c r="N14" s="69">
        <v>3100.8438277393684</v>
      </c>
      <c r="O14" s="69">
        <v>8.384814406778743</v>
      </c>
      <c r="P14" s="67">
        <v>513.565315916275</v>
      </c>
      <c r="Q14" s="69">
        <v>6263</v>
      </c>
      <c r="R14" s="69">
        <v>344</v>
      </c>
      <c r="S14" s="177">
        <v>0.05492575443078397</v>
      </c>
    </row>
    <row r="15" spans="1:19" s="64" customFormat="1" ht="12">
      <c r="A15" s="71" t="s">
        <v>83</v>
      </c>
      <c r="B15" s="64" t="s">
        <v>276</v>
      </c>
      <c r="C15" s="65" t="s">
        <v>264</v>
      </c>
      <c r="D15" s="74">
        <v>1439556.7100000004</v>
      </c>
      <c r="E15" s="67">
        <v>1053.1963066</v>
      </c>
      <c r="F15" s="64">
        <v>71</v>
      </c>
      <c r="G15" s="64">
        <v>46</v>
      </c>
      <c r="H15" s="64" t="s">
        <v>265</v>
      </c>
      <c r="I15" s="68">
        <v>1047.2490081</v>
      </c>
      <c r="J15" s="64">
        <v>69</v>
      </c>
      <c r="K15" s="64">
        <v>47</v>
      </c>
      <c r="L15" s="64" t="s">
        <v>265</v>
      </c>
      <c r="M15" s="69">
        <v>2534.3066872702507</v>
      </c>
      <c r="N15" s="69">
        <v>2534.3066872702507</v>
      </c>
      <c r="O15" s="69">
        <v>11.837557052857546</v>
      </c>
      <c r="P15" s="67">
        <v>568.027822848297</v>
      </c>
      <c r="Q15" s="69">
        <v>1248</v>
      </c>
      <c r="R15" s="69">
        <v>49</v>
      </c>
      <c r="S15" s="177">
        <v>0.03926282051282051</v>
      </c>
    </row>
    <row r="16" spans="1:19" s="64" customFormat="1" ht="12">
      <c r="A16" s="75" t="s">
        <v>16</v>
      </c>
      <c r="B16" s="76" t="s">
        <v>299</v>
      </c>
      <c r="C16" s="65" t="s">
        <v>264</v>
      </c>
      <c r="D16" s="74">
        <v>111581393.5</v>
      </c>
      <c r="E16" s="67">
        <v>992.8990667</v>
      </c>
      <c r="F16" s="64">
        <v>40</v>
      </c>
      <c r="G16" s="64">
        <v>34</v>
      </c>
      <c r="H16" s="64" t="s">
        <v>265</v>
      </c>
      <c r="I16" s="68">
        <v>980.369757</v>
      </c>
      <c r="J16" s="64">
        <v>39</v>
      </c>
      <c r="K16" s="64">
        <v>42</v>
      </c>
      <c r="L16" s="64" t="s">
        <v>265</v>
      </c>
      <c r="M16" s="69">
        <v>178507.91451385434</v>
      </c>
      <c r="N16" s="69">
        <v>6865.6890197636285</v>
      </c>
      <c r="O16" s="69">
        <v>7.652321768029967</v>
      </c>
      <c r="P16" s="67">
        <v>625.0781305908986</v>
      </c>
      <c r="Q16" s="69">
        <v>107808</v>
      </c>
      <c r="R16" s="69">
        <v>8888</v>
      </c>
      <c r="S16" s="177">
        <v>0.08244286138319976</v>
      </c>
    </row>
    <row r="17" spans="1:19" s="64" customFormat="1" ht="12">
      <c r="A17" s="71" t="s">
        <v>274</v>
      </c>
      <c r="B17" s="64" t="s">
        <v>275</v>
      </c>
      <c r="C17" s="65" t="s">
        <v>264</v>
      </c>
      <c r="D17" s="74">
        <v>2932316.66</v>
      </c>
      <c r="E17" s="67">
        <v>986.05106605</v>
      </c>
      <c r="F17" s="64">
        <v>34</v>
      </c>
      <c r="G17" s="64">
        <v>30</v>
      </c>
      <c r="H17" s="64" t="s">
        <v>265</v>
      </c>
      <c r="I17" s="68">
        <v>970.40930519</v>
      </c>
      <c r="J17" s="64">
        <v>34</v>
      </c>
      <c r="K17" s="64">
        <v>21</v>
      </c>
      <c r="L17" s="64" t="s">
        <v>265</v>
      </c>
      <c r="M17" s="69">
        <v>12057.68464440223</v>
      </c>
      <c r="N17" s="69">
        <v>6028.842322201115</v>
      </c>
      <c r="O17" s="69">
        <v>4.727275731702123</v>
      </c>
      <c r="P17" s="67">
        <v>243.19069095585658</v>
      </c>
      <c r="Q17" s="69">
        <v>8117</v>
      </c>
      <c r="R17" s="69">
        <v>301</v>
      </c>
      <c r="S17" s="177">
        <v>0.03708266600960946</v>
      </c>
    </row>
    <row r="18" spans="1:19" s="64" customFormat="1" ht="12">
      <c r="A18" s="71" t="s">
        <v>51</v>
      </c>
      <c r="B18" s="64" t="s">
        <v>295</v>
      </c>
      <c r="C18" s="65" t="s">
        <v>264</v>
      </c>
      <c r="D18" s="74">
        <v>7330981.99</v>
      </c>
      <c r="E18" s="67">
        <v>964.59280684</v>
      </c>
      <c r="F18" s="64">
        <v>21</v>
      </c>
      <c r="G18" s="64">
        <v>18</v>
      </c>
      <c r="H18" s="64" t="s">
        <v>265</v>
      </c>
      <c r="I18" s="68">
        <v>946.47691505</v>
      </c>
      <c r="J18" s="64">
        <v>19</v>
      </c>
      <c r="K18" s="64">
        <v>18</v>
      </c>
      <c r="L18" s="64" t="s">
        <v>265</v>
      </c>
      <c r="M18" s="69">
        <v>15865.507089714882</v>
      </c>
      <c r="N18" s="69">
        <v>3173.1014179429762</v>
      </c>
      <c r="O18" s="69">
        <v>6.933279811227061</v>
      </c>
      <c r="P18" s="67">
        <v>462.0704493430563</v>
      </c>
      <c r="Q18" s="69">
        <v>10570</v>
      </c>
      <c r="R18" s="69">
        <v>602</v>
      </c>
      <c r="S18" s="177">
        <v>0.05695364238410596</v>
      </c>
    </row>
    <row r="19" spans="1:19" s="64" customFormat="1" ht="12">
      <c r="A19" s="71" t="s">
        <v>279</v>
      </c>
      <c r="B19" s="64" t="s">
        <v>280</v>
      </c>
      <c r="C19" s="65" t="s">
        <v>264</v>
      </c>
      <c r="D19" s="74">
        <v>2606330.5999999996</v>
      </c>
      <c r="E19" s="67">
        <v>979.59128626</v>
      </c>
      <c r="F19" s="64">
        <v>28</v>
      </c>
      <c r="G19" s="64">
        <v>24</v>
      </c>
      <c r="H19" s="64" t="s">
        <v>265</v>
      </c>
      <c r="I19" s="68">
        <v>967.1079149</v>
      </c>
      <c r="J19" s="64">
        <v>28</v>
      </c>
      <c r="K19" s="64">
        <v>27</v>
      </c>
      <c r="L19" s="64" t="s">
        <v>265</v>
      </c>
      <c r="M19" s="69">
        <v>12072.554195850165</v>
      </c>
      <c r="N19" s="69">
        <v>6036.277097925083</v>
      </c>
      <c r="O19" s="69">
        <v>4.141625640180358</v>
      </c>
      <c r="P19" s="67">
        <v>215.88891279493308</v>
      </c>
      <c r="Q19" s="69">
        <v>7321</v>
      </c>
      <c r="R19" s="69">
        <v>284</v>
      </c>
      <c r="S19" s="177">
        <v>0.03879251468378637</v>
      </c>
    </row>
    <row r="20" spans="1:19" s="64" customFormat="1" ht="12">
      <c r="A20" s="75" t="s">
        <v>66</v>
      </c>
      <c r="B20" s="76" t="s">
        <v>300</v>
      </c>
      <c r="C20" s="65" t="s">
        <v>264</v>
      </c>
      <c r="D20" s="74">
        <v>7969313.899999999</v>
      </c>
      <c r="E20" s="67">
        <v>1008.462895</v>
      </c>
      <c r="F20" s="64">
        <v>52</v>
      </c>
      <c r="G20" s="64">
        <v>41</v>
      </c>
      <c r="H20" s="64" t="s">
        <v>265</v>
      </c>
      <c r="I20" s="68">
        <v>994.71286848</v>
      </c>
      <c r="J20" s="64">
        <v>49</v>
      </c>
      <c r="K20" s="64">
        <v>43</v>
      </c>
      <c r="L20" s="64" t="s">
        <v>265</v>
      </c>
      <c r="M20" s="69">
        <v>23922.014552310833</v>
      </c>
      <c r="N20" s="69">
        <v>7974.004850770278</v>
      </c>
      <c r="O20" s="69">
        <v>4.598274938737304</v>
      </c>
      <c r="P20" s="67">
        <v>333.1372398663713</v>
      </c>
      <c r="Q20" s="69">
        <v>16686</v>
      </c>
      <c r="R20" s="69">
        <v>944</v>
      </c>
      <c r="S20" s="177">
        <v>0.056574373726477285</v>
      </c>
    </row>
    <row r="21" spans="1:19" s="64" customFormat="1" ht="12">
      <c r="A21" s="71" t="s">
        <v>277</v>
      </c>
      <c r="B21" s="64" t="s">
        <v>278</v>
      </c>
      <c r="C21" s="65" t="s">
        <v>264</v>
      </c>
      <c r="D21" s="74">
        <v>6883730.52</v>
      </c>
      <c r="E21" s="67">
        <v>904.56567433</v>
      </c>
      <c r="F21" s="64">
        <v>2</v>
      </c>
      <c r="G21" s="64">
        <v>1</v>
      </c>
      <c r="H21" s="64" t="s">
        <v>265</v>
      </c>
      <c r="I21" s="68">
        <v>887.89767323</v>
      </c>
      <c r="J21" s="64">
        <v>1</v>
      </c>
      <c r="K21" s="64">
        <v>1</v>
      </c>
      <c r="L21" s="64" t="s">
        <v>265</v>
      </c>
      <c r="M21" s="69">
        <v>10173.010153164658</v>
      </c>
      <c r="N21" s="69">
        <v>5086.505076582329</v>
      </c>
      <c r="O21" s="69">
        <v>9.731632870650651</v>
      </c>
      <c r="P21" s="67">
        <v>676.6660424356878</v>
      </c>
      <c r="Q21" s="69">
        <v>5031</v>
      </c>
      <c r="R21" s="69">
        <v>455</v>
      </c>
      <c r="S21" s="177">
        <v>0.09043927648578812</v>
      </c>
    </row>
    <row r="22" spans="1:19" s="64" customFormat="1" ht="12">
      <c r="A22" s="71" t="s">
        <v>283</v>
      </c>
      <c r="B22" s="64" t="s">
        <v>284</v>
      </c>
      <c r="C22" s="65" t="s">
        <v>264</v>
      </c>
      <c r="D22" s="74">
        <v>3215859.4499999997</v>
      </c>
      <c r="E22" s="67">
        <v>983.34801883</v>
      </c>
      <c r="F22" s="64">
        <v>32</v>
      </c>
      <c r="G22" s="64">
        <v>28</v>
      </c>
      <c r="H22" s="64" t="s">
        <v>265</v>
      </c>
      <c r="I22" s="68">
        <v>969.8620753</v>
      </c>
      <c r="J22" s="64">
        <v>32</v>
      </c>
      <c r="K22" s="64">
        <v>32</v>
      </c>
      <c r="L22" s="64" t="s">
        <v>265</v>
      </c>
      <c r="M22" s="69">
        <v>14819.361052436783</v>
      </c>
      <c r="N22" s="69">
        <v>14819.361052436783</v>
      </c>
      <c r="O22" s="69">
        <v>2.024378776780462</v>
      </c>
      <c r="P22" s="67">
        <v>217.00392065629632</v>
      </c>
      <c r="Q22" s="69">
        <v>8974</v>
      </c>
      <c r="R22" s="69">
        <v>576</v>
      </c>
      <c r="S22" s="177">
        <v>0.06418542455983954</v>
      </c>
    </row>
    <row r="23" spans="1:19" s="64" customFormat="1" ht="12">
      <c r="A23" s="71" t="s">
        <v>262</v>
      </c>
      <c r="B23" s="64" t="s">
        <v>263</v>
      </c>
      <c r="C23" s="65" t="s">
        <v>264</v>
      </c>
      <c r="D23" s="74">
        <v>1677514.76</v>
      </c>
      <c r="E23" s="67">
        <v>1012.1408257</v>
      </c>
      <c r="F23" s="64">
        <v>54</v>
      </c>
      <c r="G23" s="64">
        <v>43</v>
      </c>
      <c r="H23" s="64" t="s">
        <v>265</v>
      </c>
      <c r="I23" s="68">
        <v>991.67365745</v>
      </c>
      <c r="J23" s="64">
        <v>47</v>
      </c>
      <c r="K23" s="64">
        <v>37</v>
      </c>
      <c r="L23" s="64" t="s">
        <v>265</v>
      </c>
      <c r="M23" s="69">
        <v>6381.602352879612</v>
      </c>
      <c r="N23" s="69">
        <v>6381.602352879612</v>
      </c>
      <c r="O23" s="69">
        <v>6.268018248105123</v>
      </c>
      <c r="P23" s="67">
        <v>262.86732817864214</v>
      </c>
      <c r="Q23" s="69">
        <v>4421</v>
      </c>
      <c r="R23" s="69">
        <v>170</v>
      </c>
      <c r="S23" s="177">
        <v>0.03845283872427053</v>
      </c>
    </row>
    <row r="24" spans="1:19" s="64" customFormat="1" ht="12">
      <c r="A24" s="71" t="s">
        <v>281</v>
      </c>
      <c r="B24" s="64" t="s">
        <v>282</v>
      </c>
      <c r="C24" s="65" t="s">
        <v>264</v>
      </c>
      <c r="D24" s="74">
        <v>1442480.86</v>
      </c>
      <c r="E24" s="67">
        <v>997.17852646</v>
      </c>
      <c r="F24" s="64">
        <v>45</v>
      </c>
      <c r="G24" s="64">
        <v>38</v>
      </c>
      <c r="H24" s="64" t="s">
        <v>265</v>
      </c>
      <c r="I24" s="68">
        <v>982.25139581</v>
      </c>
      <c r="J24" s="64">
        <v>41</v>
      </c>
      <c r="K24" s="64">
        <v>40</v>
      </c>
      <c r="L24" s="64" t="s">
        <v>265</v>
      </c>
      <c r="M24" s="69">
        <v>10929.989439517782</v>
      </c>
      <c r="N24" s="69">
        <v>10929.989439517782</v>
      </c>
      <c r="O24" s="69">
        <v>2.2872849180998815</v>
      </c>
      <c r="P24" s="67">
        <v>131.97458862902988</v>
      </c>
      <c r="Q24" s="69">
        <v>7221</v>
      </c>
      <c r="R24" s="69">
        <v>371</v>
      </c>
      <c r="S24" s="177">
        <v>0.051377925495083784</v>
      </c>
    </row>
    <row r="25" spans="1:19" s="64" customFormat="1" ht="12">
      <c r="A25" s="71" t="s">
        <v>64</v>
      </c>
      <c r="B25" s="64" t="s">
        <v>291</v>
      </c>
      <c r="C25" s="65" t="s">
        <v>264</v>
      </c>
      <c r="D25" s="74">
        <v>15754672.14</v>
      </c>
      <c r="E25" s="67">
        <v>996.06228512</v>
      </c>
      <c r="F25" s="64">
        <v>43</v>
      </c>
      <c r="G25" s="64">
        <v>37</v>
      </c>
      <c r="H25" s="64" t="s">
        <v>265</v>
      </c>
      <c r="I25" s="68">
        <v>979.02532582</v>
      </c>
      <c r="J25" s="64">
        <v>38</v>
      </c>
      <c r="K25" s="64">
        <v>39</v>
      </c>
      <c r="L25" s="64" t="s">
        <v>265</v>
      </c>
      <c r="M25" s="69">
        <v>29323.856074971995</v>
      </c>
      <c r="N25" s="69">
        <v>5864.771214994399</v>
      </c>
      <c r="O25" s="69">
        <v>7.775239362008693</v>
      </c>
      <c r="P25" s="67">
        <v>537.2646796424111</v>
      </c>
      <c r="Q25" s="69">
        <v>20759</v>
      </c>
      <c r="R25" s="69">
        <v>1601</v>
      </c>
      <c r="S25" s="177">
        <v>0.07712317549014885</v>
      </c>
    </row>
    <row r="26" spans="1:19" s="64" customFormat="1" ht="12">
      <c r="A26" s="71" t="s">
        <v>268</v>
      </c>
      <c r="B26" s="64" t="s">
        <v>269</v>
      </c>
      <c r="C26" s="65" t="s">
        <v>264</v>
      </c>
      <c r="D26" s="74">
        <v>318358.87</v>
      </c>
      <c r="E26" s="67">
        <v>995.92411019</v>
      </c>
      <c r="F26" s="64">
        <v>42</v>
      </c>
      <c r="G26" s="64">
        <v>36</v>
      </c>
      <c r="H26" s="64" t="s">
        <v>265</v>
      </c>
      <c r="I26" s="68">
        <v>982.46652997</v>
      </c>
      <c r="J26" s="64">
        <v>42</v>
      </c>
      <c r="K26" s="64">
        <v>31</v>
      </c>
      <c r="L26" s="64" t="s">
        <v>265</v>
      </c>
      <c r="M26" s="69">
        <v>4566.521960258598</v>
      </c>
      <c r="N26" s="69">
        <v>4566.521960258598</v>
      </c>
      <c r="O26" s="69">
        <v>2.1898504128585663</v>
      </c>
      <c r="P26" s="67">
        <v>69.71583029066866</v>
      </c>
      <c r="Q26" s="69">
        <v>3071</v>
      </c>
      <c r="R26" s="69">
        <v>177</v>
      </c>
      <c r="S26" s="177">
        <v>0.057635949202214265</v>
      </c>
    </row>
    <row r="27" spans="1:19" s="64" customFormat="1" ht="12">
      <c r="A27" s="75" t="s">
        <v>44</v>
      </c>
      <c r="B27" s="76" t="s">
        <v>297</v>
      </c>
      <c r="C27" s="65" t="s">
        <v>264</v>
      </c>
      <c r="D27" s="74">
        <v>2802096.85</v>
      </c>
      <c r="E27" s="67">
        <v>986.88498995</v>
      </c>
      <c r="F27" s="64">
        <v>35</v>
      </c>
      <c r="G27" s="64">
        <v>31</v>
      </c>
      <c r="H27" s="64" t="s">
        <v>265</v>
      </c>
      <c r="I27" s="68">
        <v>969.92018559</v>
      </c>
      <c r="J27" s="64">
        <v>33</v>
      </c>
      <c r="K27" s="64">
        <v>26</v>
      </c>
      <c r="L27" s="64" t="s">
        <v>265</v>
      </c>
      <c r="M27" s="69">
        <v>9603.867173922683</v>
      </c>
      <c r="N27" s="69">
        <v>3201.2890579742275</v>
      </c>
      <c r="O27" s="69">
        <v>6.559857488560804</v>
      </c>
      <c r="P27" s="67">
        <v>291.76755563722446</v>
      </c>
      <c r="Q27" s="69">
        <v>6416</v>
      </c>
      <c r="R27" s="69">
        <v>285</v>
      </c>
      <c r="S27" s="177">
        <v>0.044420199501246885</v>
      </c>
    </row>
    <row r="28" spans="1:19" s="64" customFormat="1" ht="12">
      <c r="A28" s="71" t="s">
        <v>266</v>
      </c>
      <c r="B28" s="64" t="s">
        <v>267</v>
      </c>
      <c r="C28" s="65" t="s">
        <v>264</v>
      </c>
      <c r="D28" s="74">
        <v>3874677.6100000003</v>
      </c>
      <c r="E28" s="67">
        <v>952.37938008</v>
      </c>
      <c r="F28" s="64">
        <v>15</v>
      </c>
      <c r="G28" s="64">
        <v>12</v>
      </c>
      <c r="H28" s="64" t="s">
        <v>265</v>
      </c>
      <c r="I28" s="68">
        <v>936.27151587</v>
      </c>
      <c r="J28" s="64">
        <v>10</v>
      </c>
      <c r="K28" s="64">
        <v>12</v>
      </c>
      <c r="L28" s="64" t="s">
        <v>265</v>
      </c>
      <c r="M28" s="69">
        <v>22380.44116388647</v>
      </c>
      <c r="N28" s="69">
        <v>11190.220581943235</v>
      </c>
      <c r="O28" s="69">
        <v>4.378823423647911</v>
      </c>
      <c r="P28" s="67">
        <v>173.12784773216438</v>
      </c>
      <c r="Q28" s="69">
        <v>13587</v>
      </c>
      <c r="R28" s="69">
        <v>906</v>
      </c>
      <c r="S28" s="177">
        <v>0.06668138661956281</v>
      </c>
    </row>
    <row r="29" spans="1:19" s="64" customFormat="1" ht="12">
      <c r="A29" s="71" t="s">
        <v>285</v>
      </c>
      <c r="B29" s="64" t="s">
        <v>286</v>
      </c>
      <c r="C29" s="65" t="s">
        <v>264</v>
      </c>
      <c r="D29" s="74">
        <v>1318809.1900000002</v>
      </c>
      <c r="E29" s="67">
        <v>970.20349008</v>
      </c>
      <c r="F29" s="64">
        <v>23</v>
      </c>
      <c r="G29" s="64">
        <v>20</v>
      </c>
      <c r="H29" s="64" t="s">
        <v>265</v>
      </c>
      <c r="I29" s="68">
        <v>956.36032521</v>
      </c>
      <c r="J29" s="64">
        <v>23</v>
      </c>
      <c r="K29" s="64">
        <v>14</v>
      </c>
      <c r="L29" s="64" t="s">
        <v>265</v>
      </c>
      <c r="M29" s="69">
        <v>8062.948744567453</v>
      </c>
      <c r="N29" s="69">
        <v>8062.948744567453</v>
      </c>
      <c r="O29" s="69">
        <v>3.9687713532298634</v>
      </c>
      <c r="P29" s="67">
        <v>163.56412917650877</v>
      </c>
      <c r="Q29" s="69">
        <v>5031</v>
      </c>
      <c r="R29" s="69">
        <v>262</v>
      </c>
      <c r="S29" s="177">
        <v>0.05207712184456371</v>
      </c>
    </row>
    <row r="30" spans="1:19" s="64" customFormat="1" ht="12">
      <c r="A30" s="75" t="s">
        <v>38</v>
      </c>
      <c r="B30" s="76" t="s">
        <v>311</v>
      </c>
      <c r="C30" s="65" t="s">
        <v>264</v>
      </c>
      <c r="D30" s="74">
        <v>4866018.049999999</v>
      </c>
      <c r="E30" s="67">
        <v>957.20245432</v>
      </c>
      <c r="F30" s="64">
        <v>16</v>
      </c>
      <c r="G30" s="64">
        <v>13</v>
      </c>
      <c r="H30" s="64" t="s">
        <v>265</v>
      </c>
      <c r="I30" s="68">
        <v>944.59768788</v>
      </c>
      <c r="J30" s="64">
        <v>18</v>
      </c>
      <c r="K30" s="64">
        <v>20</v>
      </c>
      <c r="L30" s="64" t="s">
        <v>265</v>
      </c>
      <c r="M30" s="69">
        <v>10757.770133719154</v>
      </c>
      <c r="N30" s="69">
        <v>3585.9233779063848</v>
      </c>
      <c r="O30" s="69">
        <v>9.760387022110466</v>
      </c>
      <c r="P30" s="67">
        <v>452.3258992816692</v>
      </c>
      <c r="Q30" s="69">
        <v>6961</v>
      </c>
      <c r="R30" s="69">
        <v>506</v>
      </c>
      <c r="S30" s="177">
        <v>0.07269070535842552</v>
      </c>
    </row>
    <row r="31" spans="1:19" s="64" customFormat="1" ht="12">
      <c r="A31" s="71" t="s">
        <v>287</v>
      </c>
      <c r="B31" s="64" t="s">
        <v>288</v>
      </c>
      <c r="C31" s="65" t="s">
        <v>264</v>
      </c>
      <c r="D31" s="74">
        <v>1498998.3099999998</v>
      </c>
      <c r="E31" s="67">
        <v>958.82831223</v>
      </c>
      <c r="F31" s="64">
        <v>18</v>
      </c>
      <c r="G31" s="64">
        <v>15</v>
      </c>
      <c r="H31" s="64" t="s">
        <v>265</v>
      </c>
      <c r="I31" s="68">
        <v>940.3968204</v>
      </c>
      <c r="J31" s="64">
        <v>13</v>
      </c>
      <c r="K31" s="64">
        <v>8</v>
      </c>
      <c r="L31" s="64" t="s">
        <v>265</v>
      </c>
      <c r="M31" s="69">
        <v>7810.9953731191135</v>
      </c>
      <c r="N31" s="69">
        <v>7810.9953731191135</v>
      </c>
      <c r="O31" s="69">
        <v>5.761109544996497</v>
      </c>
      <c r="P31" s="67">
        <v>191.90874381499148</v>
      </c>
      <c r="Q31" s="69">
        <v>5208</v>
      </c>
      <c r="R31" s="69">
        <v>221</v>
      </c>
      <c r="S31" s="177">
        <v>0.042434715821812595</v>
      </c>
    </row>
    <row r="32" spans="1:19" s="64" customFormat="1" ht="12">
      <c r="A32" s="71" t="s">
        <v>48</v>
      </c>
      <c r="B32" s="64" t="s">
        <v>289</v>
      </c>
      <c r="C32" s="65" t="s">
        <v>264</v>
      </c>
      <c r="D32" s="74">
        <v>8159437.359999999</v>
      </c>
      <c r="E32" s="67">
        <v>964.07439038</v>
      </c>
      <c r="F32" s="64">
        <v>20</v>
      </c>
      <c r="G32" s="64">
        <v>17</v>
      </c>
      <c r="H32" s="64" t="s">
        <v>265</v>
      </c>
      <c r="I32" s="68">
        <v>947.07286579</v>
      </c>
      <c r="J32" s="64">
        <v>20</v>
      </c>
      <c r="K32" s="64">
        <v>19</v>
      </c>
      <c r="L32" s="64" t="s">
        <v>265</v>
      </c>
      <c r="M32" s="69">
        <v>28292.70442899845</v>
      </c>
      <c r="N32" s="69">
        <v>7073.176107249613</v>
      </c>
      <c r="O32" s="69">
        <v>7.387063351419548</v>
      </c>
      <c r="P32" s="67">
        <v>288.3936875132032</v>
      </c>
      <c r="Q32" s="69">
        <v>18288</v>
      </c>
      <c r="R32" s="69">
        <v>1174</v>
      </c>
      <c r="S32" s="177">
        <v>0.06419510061242345</v>
      </c>
    </row>
    <row r="33" spans="1:19" s="57" customFormat="1" ht="12">
      <c r="A33" s="75" t="s">
        <v>55</v>
      </c>
      <c r="B33" s="76" t="s">
        <v>303</v>
      </c>
      <c r="C33" s="65" t="s">
        <v>264</v>
      </c>
      <c r="D33" s="74">
        <v>6893539.01</v>
      </c>
      <c r="E33" s="67">
        <v>960.18978795</v>
      </c>
      <c r="F33" s="64">
        <v>19</v>
      </c>
      <c r="G33" s="64">
        <v>16</v>
      </c>
      <c r="H33" s="64" t="s">
        <v>265</v>
      </c>
      <c r="I33" s="68">
        <v>943.4395882</v>
      </c>
      <c r="J33" s="64">
        <v>17</v>
      </c>
      <c r="K33" s="64">
        <v>13</v>
      </c>
      <c r="L33" s="64" t="s">
        <v>265</v>
      </c>
      <c r="M33" s="69">
        <v>15015.30477253677</v>
      </c>
      <c r="N33" s="69">
        <v>3753.8261931341926</v>
      </c>
      <c r="O33" s="69">
        <v>7.991845774551436</v>
      </c>
      <c r="P33" s="67">
        <v>459.1008384064499</v>
      </c>
      <c r="Q33" s="69">
        <v>9807</v>
      </c>
      <c r="R33" s="69">
        <v>622</v>
      </c>
      <c r="S33" s="177">
        <v>0.06342408483736107</v>
      </c>
    </row>
    <row r="34" spans="1:19" s="64" customFormat="1" ht="12">
      <c r="A34" s="71" t="s">
        <v>272</v>
      </c>
      <c r="B34" s="64" t="s">
        <v>273</v>
      </c>
      <c r="C34" s="65" t="s">
        <v>264</v>
      </c>
      <c r="D34" s="74">
        <v>6290788.230000001</v>
      </c>
      <c r="E34" s="67">
        <v>994.46291629</v>
      </c>
      <c r="F34" s="64">
        <v>41</v>
      </c>
      <c r="G34" s="64">
        <v>35</v>
      </c>
      <c r="H34" s="64" t="s">
        <v>265</v>
      </c>
      <c r="I34" s="68">
        <v>977.59857217</v>
      </c>
      <c r="J34" s="64">
        <v>37</v>
      </c>
      <c r="K34" s="64">
        <v>29</v>
      </c>
      <c r="L34" s="64" t="s">
        <v>265</v>
      </c>
      <c r="M34" s="69">
        <v>12249.134702323647</v>
      </c>
      <c r="N34" s="69">
        <v>6124.567351161823</v>
      </c>
      <c r="O34" s="69">
        <v>6.122881478784994</v>
      </c>
      <c r="P34" s="67">
        <v>513.570009872342</v>
      </c>
      <c r="Q34" s="69">
        <v>8155</v>
      </c>
      <c r="R34" s="69">
        <v>443</v>
      </c>
      <c r="S34" s="177">
        <v>0.054322501532801964</v>
      </c>
    </row>
    <row r="35" spans="1:19" s="64" customFormat="1" ht="12">
      <c r="A35" s="71" t="s">
        <v>79</v>
      </c>
      <c r="B35" s="64" t="s">
        <v>290</v>
      </c>
      <c r="C35" s="65" t="s">
        <v>264</v>
      </c>
      <c r="D35" s="74">
        <v>21450507.97</v>
      </c>
      <c r="E35" s="67">
        <v>974.08961649</v>
      </c>
      <c r="F35" s="64">
        <v>25</v>
      </c>
      <c r="G35" s="64">
        <v>21</v>
      </c>
      <c r="H35" s="64" t="s">
        <v>265</v>
      </c>
      <c r="I35" s="68">
        <v>960.84923739</v>
      </c>
      <c r="J35" s="64">
        <v>25</v>
      </c>
      <c r="K35" s="64">
        <v>24</v>
      </c>
      <c r="L35" s="64" t="s">
        <v>265</v>
      </c>
      <c r="M35" s="69">
        <v>32659.60961422113</v>
      </c>
      <c r="N35" s="69">
        <v>4665.658516317305</v>
      </c>
      <c r="O35" s="69">
        <v>9.430608743892826</v>
      </c>
      <c r="P35" s="67">
        <v>656.7900909831972</v>
      </c>
      <c r="Q35" s="69">
        <v>21379</v>
      </c>
      <c r="R35" s="69">
        <v>982</v>
      </c>
      <c r="S35" s="177">
        <v>0.04593292483277983</v>
      </c>
    </row>
    <row r="36" spans="1:19" s="64" customFormat="1" ht="12">
      <c r="A36" s="71" t="s">
        <v>43</v>
      </c>
      <c r="B36" s="64" t="s">
        <v>293</v>
      </c>
      <c r="C36" s="65" t="s">
        <v>264</v>
      </c>
      <c r="D36" s="74">
        <v>7472194.92</v>
      </c>
      <c r="E36" s="67">
        <v>974.67235309</v>
      </c>
      <c r="F36" s="64">
        <v>26</v>
      </c>
      <c r="G36" s="64">
        <v>22</v>
      </c>
      <c r="H36" s="64" t="s">
        <v>265</v>
      </c>
      <c r="I36" s="68">
        <v>962.9392107</v>
      </c>
      <c r="J36" s="64">
        <v>26</v>
      </c>
      <c r="K36" s="64">
        <v>41</v>
      </c>
      <c r="L36" s="64" t="s">
        <v>265</v>
      </c>
      <c r="M36" s="69">
        <v>28813.38117416893</v>
      </c>
      <c r="N36" s="69">
        <v>7203.345293542233</v>
      </c>
      <c r="O36" s="69">
        <v>4.997677958361074</v>
      </c>
      <c r="P36" s="67">
        <v>259.33072119626104</v>
      </c>
      <c r="Q36" s="69">
        <v>21110</v>
      </c>
      <c r="R36" s="69">
        <v>1583</v>
      </c>
      <c r="S36" s="177">
        <v>0.07498815727143533</v>
      </c>
    </row>
    <row r="37" spans="1:19" s="64" customFormat="1" ht="12">
      <c r="A37" s="71" t="s">
        <v>32</v>
      </c>
      <c r="B37" s="64" t="s">
        <v>294</v>
      </c>
      <c r="C37" s="65" t="s">
        <v>264</v>
      </c>
      <c r="D37" s="74">
        <v>18222763.259999998</v>
      </c>
      <c r="E37" s="67">
        <v>988.57087387</v>
      </c>
      <c r="F37" s="64">
        <v>37</v>
      </c>
      <c r="G37" s="64">
        <v>33</v>
      </c>
      <c r="H37" s="64" t="s">
        <v>265</v>
      </c>
      <c r="I37" s="68">
        <v>969.79634683</v>
      </c>
      <c r="J37" s="64">
        <v>31</v>
      </c>
      <c r="K37" s="64">
        <v>36</v>
      </c>
      <c r="L37" s="64" t="s">
        <v>265</v>
      </c>
      <c r="M37" s="69">
        <v>25789.75907549249</v>
      </c>
      <c r="N37" s="69">
        <v>3223.719884436561</v>
      </c>
      <c r="O37" s="69">
        <v>9.073368980106746</v>
      </c>
      <c r="P37" s="67">
        <v>706.5891234833883</v>
      </c>
      <c r="Q37" s="69">
        <v>17836</v>
      </c>
      <c r="R37" s="69">
        <v>904</v>
      </c>
      <c r="S37" s="177">
        <v>0.05068400986768334</v>
      </c>
    </row>
    <row r="38" spans="1:19" s="64" customFormat="1" ht="12">
      <c r="A38" s="71" t="s">
        <v>14</v>
      </c>
      <c r="B38" s="64" t="s">
        <v>296</v>
      </c>
      <c r="C38" s="65" t="s">
        <v>264</v>
      </c>
      <c r="D38" s="74">
        <v>47678424.57</v>
      </c>
      <c r="E38" s="67">
        <v>983.06833314</v>
      </c>
      <c r="F38" s="64">
        <v>31</v>
      </c>
      <c r="G38" s="64">
        <v>27</v>
      </c>
      <c r="H38" s="64" t="s">
        <v>265</v>
      </c>
      <c r="I38" s="68">
        <v>967.34574084</v>
      </c>
      <c r="J38" s="64">
        <v>29</v>
      </c>
      <c r="K38" s="64">
        <v>33</v>
      </c>
      <c r="L38" s="64" t="s">
        <v>265</v>
      </c>
      <c r="M38" s="69">
        <v>83265.32103440084</v>
      </c>
      <c r="N38" s="69">
        <v>7569.574639490986</v>
      </c>
      <c r="O38" s="69">
        <v>7.554165313794087</v>
      </c>
      <c r="P38" s="67">
        <v>572.6084278267755</v>
      </c>
      <c r="Q38" s="69">
        <v>56538</v>
      </c>
      <c r="R38" s="69">
        <v>4016</v>
      </c>
      <c r="S38" s="177">
        <v>0.07103187236902614</v>
      </c>
    </row>
    <row r="39" spans="1:19" s="64" customFormat="1" ht="12">
      <c r="A39" s="77" t="s">
        <v>5</v>
      </c>
      <c r="B39" s="78" t="s">
        <v>298</v>
      </c>
      <c r="C39" s="79" t="s">
        <v>264</v>
      </c>
      <c r="D39" s="74">
        <v>53623993.63</v>
      </c>
      <c r="E39" s="81">
        <v>980.79392791</v>
      </c>
      <c r="F39" s="57">
        <v>29</v>
      </c>
      <c r="G39" s="57">
        <v>25</v>
      </c>
      <c r="H39" s="57" t="s">
        <v>265</v>
      </c>
      <c r="I39" s="82">
        <v>969.03431076</v>
      </c>
      <c r="J39" s="57">
        <v>30</v>
      </c>
      <c r="K39" s="57">
        <v>34</v>
      </c>
      <c r="L39" s="57" t="s">
        <v>265</v>
      </c>
      <c r="M39" s="69">
        <v>78203.78443744723</v>
      </c>
      <c r="N39" s="69">
        <v>5213.585629163149</v>
      </c>
      <c r="O39" s="69">
        <v>8.477850589574894</v>
      </c>
      <c r="P39" s="67">
        <v>685.6956350097374</v>
      </c>
      <c r="Q39" s="69">
        <v>51157</v>
      </c>
      <c r="R39" s="69">
        <v>2600</v>
      </c>
      <c r="S39" s="177">
        <v>0.05082393416345759</v>
      </c>
    </row>
    <row r="40" spans="1:19" s="64" customFormat="1" ht="12">
      <c r="A40" s="75" t="s">
        <v>41</v>
      </c>
      <c r="B40" s="76" t="s">
        <v>301</v>
      </c>
      <c r="C40" s="65" t="s">
        <v>264</v>
      </c>
      <c r="D40" s="74">
        <v>6532534.529999999</v>
      </c>
      <c r="E40" s="67">
        <v>949.82869237</v>
      </c>
      <c r="F40" s="64">
        <v>10</v>
      </c>
      <c r="G40" s="64">
        <v>8</v>
      </c>
      <c r="H40" s="64" t="s">
        <v>265</v>
      </c>
      <c r="I40" s="68">
        <v>939.41101902</v>
      </c>
      <c r="J40" s="64">
        <v>12</v>
      </c>
      <c r="K40" s="64">
        <v>11</v>
      </c>
      <c r="L40" s="64" t="s">
        <v>265</v>
      </c>
      <c r="M40" s="69">
        <v>15465.456897085727</v>
      </c>
      <c r="N40" s="69">
        <v>3866.364224271432</v>
      </c>
      <c r="O40" s="69">
        <v>9.117092429811736</v>
      </c>
      <c r="P40" s="67">
        <v>422.3951851840196</v>
      </c>
      <c r="Q40" s="69">
        <v>11096</v>
      </c>
      <c r="R40" s="69">
        <v>547</v>
      </c>
      <c r="S40" s="177">
        <v>0.04929704397981254</v>
      </c>
    </row>
    <row r="41" spans="1:19" s="64" customFormat="1" ht="12">
      <c r="A41" s="75" t="s">
        <v>17</v>
      </c>
      <c r="B41" s="76" t="s">
        <v>302</v>
      </c>
      <c r="C41" s="65" t="s">
        <v>264</v>
      </c>
      <c r="D41" s="74">
        <v>31380787.260000005</v>
      </c>
      <c r="E41" s="67">
        <v>951.89894686</v>
      </c>
      <c r="F41" s="64">
        <v>13</v>
      </c>
      <c r="G41" s="64">
        <v>10</v>
      </c>
      <c r="H41" s="64" t="s">
        <v>265</v>
      </c>
      <c r="I41" s="68">
        <v>942.37282721</v>
      </c>
      <c r="J41" s="64">
        <v>15</v>
      </c>
      <c r="K41" s="64">
        <v>23</v>
      </c>
      <c r="L41" s="64" t="s">
        <v>265</v>
      </c>
      <c r="M41" s="69">
        <v>47832.02134081171</v>
      </c>
      <c r="N41" s="69">
        <v>5979.002667601464</v>
      </c>
      <c r="O41" s="69">
        <v>6.87823743963936</v>
      </c>
      <c r="P41" s="67">
        <v>656.0623277115194</v>
      </c>
      <c r="Q41" s="69">
        <v>31920</v>
      </c>
      <c r="R41" s="69">
        <v>2567</v>
      </c>
      <c r="S41" s="177">
        <v>0.08041979949874686</v>
      </c>
    </row>
    <row r="42" spans="1:19" ht="12">
      <c r="A42" s="75" t="s">
        <v>40</v>
      </c>
      <c r="B42" s="76" t="s">
        <v>304</v>
      </c>
      <c r="C42" s="65" t="s">
        <v>264</v>
      </c>
      <c r="D42" s="74">
        <v>25640869.010000005</v>
      </c>
      <c r="E42" s="67">
        <v>935.02461603</v>
      </c>
      <c r="F42" s="64">
        <v>5</v>
      </c>
      <c r="G42" s="64">
        <v>3</v>
      </c>
      <c r="H42" s="64" t="s">
        <v>265</v>
      </c>
      <c r="I42" s="68">
        <v>924.06589243</v>
      </c>
      <c r="J42" s="64">
        <v>3</v>
      </c>
      <c r="K42" s="64">
        <v>16</v>
      </c>
      <c r="L42" s="64" t="s">
        <v>265</v>
      </c>
      <c r="M42" s="69">
        <v>40148.767533098806</v>
      </c>
      <c r="N42" s="69">
        <v>5018.595941637351</v>
      </c>
      <c r="O42" s="69">
        <v>7.098598973556158</v>
      </c>
      <c r="P42" s="67">
        <v>638.6464787209612</v>
      </c>
      <c r="Q42" s="69">
        <v>27932</v>
      </c>
      <c r="R42" s="69">
        <v>2099</v>
      </c>
      <c r="S42" s="177">
        <v>0.0751467850494057</v>
      </c>
    </row>
    <row r="43" spans="1:19" ht="12">
      <c r="A43" s="75" t="s">
        <v>53</v>
      </c>
      <c r="B43" s="76" t="s">
        <v>305</v>
      </c>
      <c r="C43" s="65" t="s">
        <v>264</v>
      </c>
      <c r="D43" s="74">
        <v>22343699.93</v>
      </c>
      <c r="E43" s="67">
        <v>958.1715876</v>
      </c>
      <c r="F43" s="64">
        <v>17</v>
      </c>
      <c r="G43" s="64">
        <v>14</v>
      </c>
      <c r="H43" s="64" t="s">
        <v>265</v>
      </c>
      <c r="I43" s="68">
        <v>942.21363408</v>
      </c>
      <c r="J43" s="64">
        <v>14</v>
      </c>
      <c r="K43" s="64">
        <v>17</v>
      </c>
      <c r="L43" s="64" t="s">
        <v>265</v>
      </c>
      <c r="M43" s="69">
        <v>35041.51389509756</v>
      </c>
      <c r="N43" s="69">
        <v>3504.151389509756</v>
      </c>
      <c r="O43" s="69">
        <v>9.474476502182403</v>
      </c>
      <c r="P43" s="67">
        <v>637.6351203572277</v>
      </c>
      <c r="Q43" s="69">
        <v>20630</v>
      </c>
      <c r="R43" s="69">
        <v>1232</v>
      </c>
      <c r="S43" s="177">
        <v>0.05971885603490063</v>
      </c>
    </row>
    <row r="44" spans="1:19" ht="12">
      <c r="A44" s="75" t="s">
        <v>45</v>
      </c>
      <c r="B44" s="76" t="s">
        <v>306</v>
      </c>
      <c r="C44" s="65" t="s">
        <v>264</v>
      </c>
      <c r="D44" s="74">
        <v>15851964.940000001</v>
      </c>
      <c r="E44" s="67">
        <v>977.50264065</v>
      </c>
      <c r="F44" s="64">
        <v>27</v>
      </c>
      <c r="G44" s="64">
        <v>23</v>
      </c>
      <c r="H44" s="64" t="s">
        <v>265</v>
      </c>
      <c r="I44" s="68">
        <v>959.75397578</v>
      </c>
      <c r="J44" s="64">
        <v>24</v>
      </c>
      <c r="K44" s="64">
        <v>22</v>
      </c>
      <c r="L44" s="64" t="s">
        <v>265</v>
      </c>
      <c r="M44" s="69">
        <v>25936.20132180366</v>
      </c>
      <c r="N44" s="69">
        <v>5187.240264360732</v>
      </c>
      <c r="O44" s="69">
        <v>8.32812782874323</v>
      </c>
      <c r="P44" s="67">
        <v>611.1906960975741</v>
      </c>
      <c r="Q44" s="69">
        <v>15290</v>
      </c>
      <c r="R44" s="69">
        <v>851</v>
      </c>
      <c r="S44" s="177">
        <v>0.05565729234793983</v>
      </c>
    </row>
    <row r="45" spans="1:19" ht="12">
      <c r="A45" s="75" t="s">
        <v>22</v>
      </c>
      <c r="B45" s="76" t="s">
        <v>307</v>
      </c>
      <c r="C45" s="65" t="s">
        <v>264</v>
      </c>
      <c r="D45" s="74">
        <v>43613709.09</v>
      </c>
      <c r="E45" s="67">
        <v>939.68225624</v>
      </c>
      <c r="F45" s="64">
        <v>7</v>
      </c>
      <c r="G45" s="64">
        <v>5</v>
      </c>
      <c r="H45" s="64" t="s">
        <v>265</v>
      </c>
      <c r="I45" s="68">
        <v>929.15377932</v>
      </c>
      <c r="J45" s="64">
        <v>7</v>
      </c>
      <c r="K45" s="64">
        <v>15</v>
      </c>
      <c r="L45" s="64" t="s">
        <v>265</v>
      </c>
      <c r="M45" s="69">
        <v>56745.06803042726</v>
      </c>
      <c r="N45" s="69">
        <v>4365.0052331097895</v>
      </c>
      <c r="O45" s="69">
        <v>9.199037345767186</v>
      </c>
      <c r="P45" s="67">
        <v>768.5903040351261</v>
      </c>
      <c r="Q45" s="69">
        <v>37538</v>
      </c>
      <c r="R45" s="69">
        <v>2599</v>
      </c>
      <c r="S45" s="177">
        <v>0.06923650700623368</v>
      </c>
    </row>
    <row r="46" spans="1:19" ht="12">
      <c r="A46" s="75" t="s">
        <v>77</v>
      </c>
      <c r="B46" s="76" t="s">
        <v>308</v>
      </c>
      <c r="C46" s="65" t="s">
        <v>264</v>
      </c>
      <c r="D46" s="74">
        <v>2818479.72</v>
      </c>
      <c r="E46" s="67">
        <v>1066.4627615</v>
      </c>
      <c r="F46" s="64">
        <v>74</v>
      </c>
      <c r="G46" s="64">
        <v>48</v>
      </c>
      <c r="H46" s="64" t="s">
        <v>265</v>
      </c>
      <c r="I46" s="68">
        <v>1059.7792449</v>
      </c>
      <c r="J46" s="64">
        <v>73</v>
      </c>
      <c r="K46" s="64">
        <v>48</v>
      </c>
      <c r="L46" s="64" t="s">
        <v>265</v>
      </c>
      <c r="M46" s="69">
        <v>21655.67686869837</v>
      </c>
      <c r="N46" s="69">
        <v>7218.5589562327905</v>
      </c>
      <c r="O46" s="69">
        <v>3.278586046073909</v>
      </c>
      <c r="P46" s="67">
        <v>130.1496941004831</v>
      </c>
      <c r="Q46" s="69">
        <v>14251</v>
      </c>
      <c r="R46" s="69">
        <v>546</v>
      </c>
      <c r="S46" s="177">
        <v>0.03831310083502912</v>
      </c>
    </row>
    <row r="47" spans="1:19" ht="12">
      <c r="A47" s="75" t="s">
        <v>74</v>
      </c>
      <c r="B47" s="76" t="s">
        <v>309</v>
      </c>
      <c r="C47" s="65" t="s">
        <v>264</v>
      </c>
      <c r="D47" s="74">
        <v>6592483.67</v>
      </c>
      <c r="E47" s="67">
        <v>999.52279825</v>
      </c>
      <c r="F47" s="64">
        <v>48</v>
      </c>
      <c r="G47" s="64">
        <v>40</v>
      </c>
      <c r="H47" s="64" t="s">
        <v>265</v>
      </c>
      <c r="I47" s="68">
        <v>980.51084787</v>
      </c>
      <c r="J47" s="64">
        <v>40</v>
      </c>
      <c r="K47" s="64">
        <v>30</v>
      </c>
      <c r="L47" s="64" t="s">
        <v>265</v>
      </c>
      <c r="M47" s="69">
        <v>21830.252651783525</v>
      </c>
      <c r="N47" s="69">
        <v>5457.563162945881</v>
      </c>
      <c r="O47" s="69">
        <v>4.809838973229727</v>
      </c>
      <c r="P47" s="67">
        <v>301.9884274890147</v>
      </c>
      <c r="Q47" s="69">
        <v>14620</v>
      </c>
      <c r="R47" s="69">
        <v>487</v>
      </c>
      <c r="S47" s="177">
        <v>0.03331053351573188</v>
      </c>
    </row>
    <row r="48" spans="1:19" ht="12">
      <c r="A48" s="75" t="s">
        <v>61</v>
      </c>
      <c r="B48" s="76" t="s">
        <v>310</v>
      </c>
      <c r="C48" s="65" t="s">
        <v>264</v>
      </c>
      <c r="D48" s="74">
        <v>8656079.05</v>
      </c>
      <c r="E48" s="67">
        <v>1055.0824411</v>
      </c>
      <c r="F48" s="64">
        <v>72</v>
      </c>
      <c r="G48" s="64">
        <v>47</v>
      </c>
      <c r="H48" s="64" t="s">
        <v>265</v>
      </c>
      <c r="I48" s="68">
        <v>1046.8481345</v>
      </c>
      <c r="J48" s="64">
        <v>68</v>
      </c>
      <c r="K48" s="64">
        <v>46</v>
      </c>
      <c r="L48" s="64" t="s">
        <v>265</v>
      </c>
      <c r="M48" s="69">
        <v>34520.567712802025</v>
      </c>
      <c r="N48" s="69">
        <v>11506.855904267342</v>
      </c>
      <c r="O48" s="69">
        <v>2.98372845014951</v>
      </c>
      <c r="P48" s="67">
        <v>250.75135270124412</v>
      </c>
      <c r="Q48" s="69">
        <v>24558</v>
      </c>
      <c r="R48" s="69">
        <v>811</v>
      </c>
      <c r="S48" s="177">
        <v>0.033023861878003095</v>
      </c>
    </row>
    <row r="49" spans="1:19" ht="12">
      <c r="A49" s="75" t="s">
        <v>39</v>
      </c>
      <c r="B49" s="76" t="s">
        <v>312</v>
      </c>
      <c r="C49" s="65" t="s">
        <v>264</v>
      </c>
      <c r="D49" s="74">
        <v>9531130.75</v>
      </c>
      <c r="E49" s="67">
        <v>987.38832883</v>
      </c>
      <c r="F49" s="64">
        <v>36</v>
      </c>
      <c r="G49" s="64">
        <v>32</v>
      </c>
      <c r="H49" s="64" t="s">
        <v>265</v>
      </c>
      <c r="I49" s="68">
        <v>970.800622</v>
      </c>
      <c r="J49" s="64">
        <v>35</v>
      </c>
      <c r="K49" s="64">
        <v>28</v>
      </c>
      <c r="L49" s="64" t="s">
        <v>265</v>
      </c>
      <c r="M49" s="69">
        <v>15208.889763557701</v>
      </c>
      <c r="N49" s="69">
        <v>5069.6299211859005</v>
      </c>
      <c r="O49" s="69">
        <v>9.731150813823735</v>
      </c>
      <c r="P49" s="67">
        <v>626.681559152182</v>
      </c>
      <c r="Q49" s="69">
        <v>11153</v>
      </c>
      <c r="R49" s="69">
        <v>471</v>
      </c>
      <c r="S49" s="177">
        <v>0.04223078992199408</v>
      </c>
    </row>
    <row r="50" spans="1:19" ht="12">
      <c r="A50" s="71" t="s">
        <v>46</v>
      </c>
      <c r="B50" s="64" t="s">
        <v>313</v>
      </c>
      <c r="C50" s="65" t="s">
        <v>264</v>
      </c>
      <c r="D50" s="74">
        <v>13295313.54</v>
      </c>
      <c r="E50" s="67">
        <v>998.06206619</v>
      </c>
      <c r="F50" s="64">
        <v>47</v>
      </c>
      <c r="G50" s="64">
        <v>39</v>
      </c>
      <c r="H50" s="64" t="s">
        <v>265</v>
      </c>
      <c r="I50" s="68">
        <v>983.45179502</v>
      </c>
      <c r="J50" s="64">
        <v>45</v>
      </c>
      <c r="K50" s="64">
        <v>38</v>
      </c>
      <c r="L50" s="64" t="s">
        <v>265</v>
      </c>
      <c r="M50" s="69">
        <v>36007.26309603157</v>
      </c>
      <c r="N50" s="69">
        <v>9001.815774007893</v>
      </c>
      <c r="O50" s="69">
        <v>5.498890584156116</v>
      </c>
      <c r="P50" s="67">
        <v>369.23976989146115</v>
      </c>
      <c r="Q50" s="69">
        <v>24731</v>
      </c>
      <c r="R50" s="69">
        <v>896</v>
      </c>
      <c r="S50" s="177">
        <v>0.0362298330031135</v>
      </c>
    </row>
    <row r="51" spans="1:19" ht="12">
      <c r="A51" s="71" t="s">
        <v>42</v>
      </c>
      <c r="B51" s="64" t="s">
        <v>314</v>
      </c>
      <c r="C51" s="65" t="s">
        <v>264</v>
      </c>
      <c r="D51" s="74">
        <v>8128251.050000001</v>
      </c>
      <c r="E51" s="67">
        <v>981.1223276</v>
      </c>
      <c r="F51" s="64">
        <v>30</v>
      </c>
      <c r="G51" s="64">
        <v>26</v>
      </c>
      <c r="H51" s="64" t="s">
        <v>265</v>
      </c>
      <c r="I51" s="68">
        <v>965.10896148</v>
      </c>
      <c r="J51" s="64">
        <v>27</v>
      </c>
      <c r="K51" s="64">
        <v>25</v>
      </c>
      <c r="L51" s="64" t="s">
        <v>265</v>
      </c>
      <c r="M51" s="69">
        <v>21137.33621344107</v>
      </c>
      <c r="N51" s="69">
        <v>5284.334053360268</v>
      </c>
      <c r="O51" s="69">
        <v>6.434112540326564</v>
      </c>
      <c r="P51" s="67">
        <v>384.5447206744674</v>
      </c>
      <c r="Q51" s="69">
        <v>14788</v>
      </c>
      <c r="R51" s="69">
        <v>949</v>
      </c>
      <c r="S51" s="177">
        <v>0.0641736543143089</v>
      </c>
    </row>
    <row r="52" spans="1:19" ht="12">
      <c r="A52" s="71" t="s">
        <v>26</v>
      </c>
      <c r="B52" s="64" t="s">
        <v>315</v>
      </c>
      <c r="C52" s="65" t="s">
        <v>316</v>
      </c>
      <c r="D52" s="74">
        <v>75868075.11</v>
      </c>
      <c r="E52" s="67">
        <v>1025.8138945</v>
      </c>
      <c r="F52" s="64">
        <v>61</v>
      </c>
      <c r="G52" s="64" t="s">
        <v>265</v>
      </c>
      <c r="H52" s="64">
        <v>16</v>
      </c>
      <c r="I52" s="68">
        <v>1050.9599112</v>
      </c>
      <c r="J52" s="64">
        <v>70</v>
      </c>
      <c r="K52" s="64" t="s">
        <v>265</v>
      </c>
      <c r="L52" s="64">
        <v>28</v>
      </c>
      <c r="M52" s="69">
        <v>117220.18670628022</v>
      </c>
      <c r="N52" s="69">
        <v>10656.380609661837</v>
      </c>
      <c r="O52" s="69">
        <v>6.364091552500762</v>
      </c>
      <c r="P52" s="67">
        <v>647.2270454585043</v>
      </c>
      <c r="Q52" s="69">
        <v>75909</v>
      </c>
      <c r="R52" s="69">
        <v>3696</v>
      </c>
      <c r="S52" s="177">
        <v>0.04868987867051338</v>
      </c>
    </row>
    <row r="53" spans="1:19" ht="12">
      <c r="A53" s="71" t="s">
        <v>29</v>
      </c>
      <c r="B53" s="64" t="s">
        <v>317</v>
      </c>
      <c r="C53" s="65" t="s">
        <v>316</v>
      </c>
      <c r="D53" s="74">
        <v>63521371.65</v>
      </c>
      <c r="E53" s="67">
        <v>998.0566254</v>
      </c>
      <c r="F53" s="64">
        <v>46</v>
      </c>
      <c r="G53" s="64" t="s">
        <v>265</v>
      </c>
      <c r="H53" s="64">
        <v>8</v>
      </c>
      <c r="I53" s="68">
        <v>999.81254799</v>
      </c>
      <c r="J53" s="64">
        <v>53</v>
      </c>
      <c r="K53" s="64" t="s">
        <v>265</v>
      </c>
      <c r="L53" s="64">
        <v>11</v>
      </c>
      <c r="M53" s="69">
        <v>135774.35701575983</v>
      </c>
      <c r="N53" s="69">
        <v>9698.16835826856</v>
      </c>
      <c r="O53" s="69">
        <v>4.9420230354846355</v>
      </c>
      <c r="P53" s="67">
        <v>467.8451295676314</v>
      </c>
      <c r="Q53" s="69">
        <v>86924</v>
      </c>
      <c r="R53" s="69">
        <v>6480</v>
      </c>
      <c r="S53" s="177">
        <v>0.0745478809074594</v>
      </c>
    </row>
    <row r="54" spans="1:19" ht="12">
      <c r="A54" s="71" t="s">
        <v>11</v>
      </c>
      <c r="B54" s="64" t="s">
        <v>318</v>
      </c>
      <c r="C54" s="65" t="s">
        <v>316</v>
      </c>
      <c r="D54" s="74">
        <v>83857397.07000001</v>
      </c>
      <c r="E54" s="67">
        <v>990.32349556</v>
      </c>
      <c r="F54" s="64">
        <v>39</v>
      </c>
      <c r="G54" s="64" t="s">
        <v>265</v>
      </c>
      <c r="H54" s="64">
        <v>6</v>
      </c>
      <c r="I54" s="68">
        <v>994.84697026</v>
      </c>
      <c r="J54" s="64">
        <v>50</v>
      </c>
      <c r="K54" s="64" t="s">
        <v>265</v>
      </c>
      <c r="L54" s="64">
        <v>8</v>
      </c>
      <c r="M54" s="69">
        <v>122823.35330964324</v>
      </c>
      <c r="N54" s="69">
        <v>9447.95025458794</v>
      </c>
      <c r="O54" s="69">
        <v>6.326158495617261</v>
      </c>
      <c r="P54" s="67">
        <v>682.747985707504</v>
      </c>
      <c r="Q54" s="69">
        <v>78815</v>
      </c>
      <c r="R54" s="69">
        <v>6160</v>
      </c>
      <c r="S54" s="177">
        <v>0.07815771109560363</v>
      </c>
    </row>
    <row r="55" spans="1:19" ht="12">
      <c r="A55" s="71" t="s">
        <v>8</v>
      </c>
      <c r="B55" s="64" t="s">
        <v>319</v>
      </c>
      <c r="C55" s="65" t="s">
        <v>316</v>
      </c>
      <c r="D55" s="74">
        <v>20957038.26</v>
      </c>
      <c r="E55" s="67">
        <v>1097.626062</v>
      </c>
      <c r="F55" s="64">
        <v>79</v>
      </c>
      <c r="G55" s="64" t="s">
        <v>265</v>
      </c>
      <c r="H55" s="64">
        <v>30</v>
      </c>
      <c r="I55" s="68">
        <v>1114.2952445</v>
      </c>
      <c r="J55" s="64">
        <v>80</v>
      </c>
      <c r="K55" s="64" t="s">
        <v>265</v>
      </c>
      <c r="L55" s="64">
        <v>31</v>
      </c>
      <c r="M55" s="69">
        <v>139647.15696462803</v>
      </c>
      <c r="N55" s="69">
        <v>27929.431392925606</v>
      </c>
      <c r="O55" s="69">
        <v>1.44650277449734</v>
      </c>
      <c r="P55" s="67">
        <v>150.07135637790552</v>
      </c>
      <c r="Q55" s="69">
        <v>97059</v>
      </c>
      <c r="R55" s="69">
        <v>3899</v>
      </c>
      <c r="S55" s="177">
        <v>0.040171442112529494</v>
      </c>
    </row>
    <row r="56" spans="1:19" ht="12">
      <c r="A56" s="71" t="s">
        <v>33</v>
      </c>
      <c r="B56" s="64" t="s">
        <v>320</v>
      </c>
      <c r="C56" s="65" t="s">
        <v>316</v>
      </c>
      <c r="D56" s="74">
        <v>51581759.5</v>
      </c>
      <c r="E56" s="67">
        <v>1051.1685151</v>
      </c>
      <c r="F56" s="64">
        <v>70</v>
      </c>
      <c r="G56" s="64" t="s">
        <v>265</v>
      </c>
      <c r="H56" s="64">
        <v>24</v>
      </c>
      <c r="I56" s="68">
        <v>1057.2101503</v>
      </c>
      <c r="J56" s="64">
        <v>72</v>
      </c>
      <c r="K56" s="64" t="s">
        <v>265</v>
      </c>
      <c r="L56" s="64">
        <v>21</v>
      </c>
      <c r="M56" s="69">
        <v>132871.77935932315</v>
      </c>
      <c r="N56" s="69">
        <v>22145.296559887192</v>
      </c>
      <c r="O56" s="69">
        <v>2.7545352501845537</v>
      </c>
      <c r="P56" s="67">
        <v>388.2070349980655</v>
      </c>
      <c r="Q56" s="69">
        <v>85955</v>
      </c>
      <c r="R56" s="69">
        <v>5276</v>
      </c>
      <c r="S56" s="177">
        <v>0.06138095515095108</v>
      </c>
    </row>
    <row r="57" spans="1:19" ht="12">
      <c r="A57" s="71" t="s">
        <v>23</v>
      </c>
      <c r="B57" s="64" t="s">
        <v>321</v>
      </c>
      <c r="C57" s="65" t="s">
        <v>316</v>
      </c>
      <c r="D57" s="74">
        <v>56406754.76</v>
      </c>
      <c r="E57" s="67">
        <v>1071.4271975</v>
      </c>
      <c r="F57" s="64">
        <v>76</v>
      </c>
      <c r="G57" s="64" t="s">
        <v>265</v>
      </c>
      <c r="H57" s="64">
        <v>27</v>
      </c>
      <c r="I57" s="68">
        <v>1081.4688442</v>
      </c>
      <c r="J57" s="64">
        <v>76</v>
      </c>
      <c r="K57" s="64" t="s">
        <v>265</v>
      </c>
      <c r="L57" s="64">
        <v>25</v>
      </c>
      <c r="M57" s="69">
        <v>96945.07648711072</v>
      </c>
      <c r="N57" s="69">
        <v>13849.296641015817</v>
      </c>
      <c r="O57" s="69">
        <v>5.250395568749423</v>
      </c>
      <c r="P57" s="67">
        <v>581.8423875038102</v>
      </c>
      <c r="Q57" s="69">
        <v>62334</v>
      </c>
      <c r="R57" s="69">
        <v>3773</v>
      </c>
      <c r="S57" s="177">
        <v>0.06052876439824173</v>
      </c>
    </row>
    <row r="58" spans="1:19" ht="12">
      <c r="A58" s="71" t="s">
        <v>6</v>
      </c>
      <c r="B58" s="64" t="s">
        <v>322</v>
      </c>
      <c r="C58" s="65" t="s">
        <v>316</v>
      </c>
      <c r="D58" s="74">
        <v>54512648.72</v>
      </c>
      <c r="E58" s="67">
        <v>1047.4048531</v>
      </c>
      <c r="F58" s="64">
        <v>68</v>
      </c>
      <c r="G58" s="64" t="s">
        <v>265</v>
      </c>
      <c r="H58" s="64">
        <v>22</v>
      </c>
      <c r="I58" s="68">
        <v>1044.1818714</v>
      </c>
      <c r="J58" s="64">
        <v>67</v>
      </c>
      <c r="K58" s="64" t="s">
        <v>265</v>
      </c>
      <c r="L58" s="64">
        <v>20</v>
      </c>
      <c r="M58" s="69">
        <v>100228.67556103207</v>
      </c>
      <c r="N58" s="69">
        <v>11136.51950678134</v>
      </c>
      <c r="O58" s="69">
        <v>5.876561739472865</v>
      </c>
      <c r="P58" s="67">
        <v>543.8827602466492</v>
      </c>
      <c r="Q58" s="69">
        <v>68243</v>
      </c>
      <c r="R58" s="69">
        <v>3334</v>
      </c>
      <c r="S58" s="177">
        <v>0.04885482760136571</v>
      </c>
    </row>
    <row r="59" spans="1:19" ht="12">
      <c r="A59" s="71" t="s">
        <v>25</v>
      </c>
      <c r="B59" s="64" t="s">
        <v>324</v>
      </c>
      <c r="C59" s="65" t="s">
        <v>316</v>
      </c>
      <c r="D59" s="74">
        <v>61694366.5</v>
      </c>
      <c r="E59" s="67">
        <v>1043.8674458</v>
      </c>
      <c r="F59" s="64">
        <v>66</v>
      </c>
      <c r="G59" s="64" t="s">
        <v>265</v>
      </c>
      <c r="H59" s="64">
        <v>20</v>
      </c>
      <c r="I59" s="68">
        <v>1034.280298</v>
      </c>
      <c r="J59" s="64">
        <v>64</v>
      </c>
      <c r="K59" s="64" t="s">
        <v>265</v>
      </c>
      <c r="L59" s="64">
        <v>18</v>
      </c>
      <c r="M59" s="69">
        <v>87619.91066240332</v>
      </c>
      <c r="N59" s="69">
        <v>8761.99106624033</v>
      </c>
      <c r="O59" s="69">
        <v>8.411330192285144</v>
      </c>
      <c r="P59" s="67">
        <v>704.1135517440368</v>
      </c>
      <c r="Q59" s="69">
        <v>61070</v>
      </c>
      <c r="R59" s="69">
        <v>3427</v>
      </c>
      <c r="S59" s="177">
        <v>0.0561159325364336</v>
      </c>
    </row>
    <row r="60" spans="1:19" ht="12">
      <c r="A60" s="71" t="s">
        <v>21</v>
      </c>
      <c r="B60" s="64" t="s">
        <v>325</v>
      </c>
      <c r="C60" s="65" t="s">
        <v>316</v>
      </c>
      <c r="D60" s="74">
        <v>73362492.12</v>
      </c>
      <c r="E60" s="67">
        <v>1049.2968445</v>
      </c>
      <c r="F60" s="64">
        <v>69</v>
      </c>
      <c r="G60" s="64" t="s">
        <v>265</v>
      </c>
      <c r="H60" s="64">
        <v>23</v>
      </c>
      <c r="I60" s="68">
        <v>1038.9808155</v>
      </c>
      <c r="J60" s="64">
        <v>65</v>
      </c>
      <c r="K60" s="64" t="s">
        <v>265</v>
      </c>
      <c r="L60" s="64">
        <v>19</v>
      </c>
      <c r="M60" s="69">
        <v>123684.39684762536</v>
      </c>
      <c r="N60" s="69">
        <v>12368.439684762536</v>
      </c>
      <c r="O60" s="69">
        <v>5.546374623511539</v>
      </c>
      <c r="P60" s="67">
        <v>593.1426597841594</v>
      </c>
      <c r="Q60" s="69">
        <v>87430</v>
      </c>
      <c r="R60" s="69">
        <v>4514</v>
      </c>
      <c r="S60" s="177">
        <v>0.05162987532883449</v>
      </c>
    </row>
    <row r="61" spans="1:19" ht="12">
      <c r="A61" s="71" t="s">
        <v>27</v>
      </c>
      <c r="B61" s="64" t="s">
        <v>326</v>
      </c>
      <c r="C61" s="65" t="s">
        <v>316</v>
      </c>
      <c r="D61" s="74">
        <v>114356289.27</v>
      </c>
      <c r="E61" s="67">
        <v>1044.9229828</v>
      </c>
      <c r="F61" s="64">
        <v>67</v>
      </c>
      <c r="G61" s="64" t="s">
        <v>265</v>
      </c>
      <c r="H61" s="64">
        <v>21</v>
      </c>
      <c r="I61" s="68">
        <v>1053.6598879</v>
      </c>
      <c r="J61" s="64">
        <v>71</v>
      </c>
      <c r="K61" s="64" t="s">
        <v>265</v>
      </c>
      <c r="L61" s="64">
        <v>22</v>
      </c>
      <c r="M61" s="69">
        <v>151842.1587496612</v>
      </c>
      <c r="N61" s="69">
        <v>10122.810583310747</v>
      </c>
      <c r="O61" s="69">
        <v>6.302597433284551</v>
      </c>
      <c r="P61" s="67">
        <v>753.1260765235606</v>
      </c>
      <c r="Q61" s="69">
        <v>94986</v>
      </c>
      <c r="R61" s="69">
        <v>3656</v>
      </c>
      <c r="S61" s="177">
        <v>0.03848988271955867</v>
      </c>
    </row>
    <row r="62" spans="1:19" ht="12">
      <c r="A62" s="71" t="s">
        <v>30</v>
      </c>
      <c r="B62" s="64" t="s">
        <v>327</v>
      </c>
      <c r="C62" s="65" t="s">
        <v>316</v>
      </c>
      <c r="D62" s="74">
        <v>28842530.389999997</v>
      </c>
      <c r="E62" s="67">
        <v>1065.7187668</v>
      </c>
      <c r="F62" s="64">
        <v>73</v>
      </c>
      <c r="G62" s="64" t="s">
        <v>265</v>
      </c>
      <c r="H62" s="64">
        <v>25</v>
      </c>
      <c r="I62" s="68">
        <v>1076.7719274</v>
      </c>
      <c r="J62" s="64">
        <v>75</v>
      </c>
      <c r="K62" s="64" t="s">
        <v>265</v>
      </c>
      <c r="L62" s="64">
        <v>27</v>
      </c>
      <c r="M62" s="69">
        <v>92731.95848623897</v>
      </c>
      <c r="N62" s="69">
        <v>9273.195848623898</v>
      </c>
      <c r="O62" s="69">
        <v>4.140967216355987</v>
      </c>
      <c r="P62" s="67">
        <v>311.0311791191179</v>
      </c>
      <c r="Q62" s="69">
        <v>69690</v>
      </c>
      <c r="R62" s="69">
        <v>3502</v>
      </c>
      <c r="S62" s="177">
        <v>0.05025111206772851</v>
      </c>
    </row>
    <row r="63" spans="1:19" ht="12">
      <c r="A63" s="71" t="s">
        <v>20</v>
      </c>
      <c r="B63" s="64" t="s">
        <v>328</v>
      </c>
      <c r="C63" s="65" t="s">
        <v>316</v>
      </c>
      <c r="D63" s="74">
        <v>81509892.75000001</v>
      </c>
      <c r="E63" s="67">
        <v>1037.7490204</v>
      </c>
      <c r="F63" s="64">
        <v>65</v>
      </c>
      <c r="G63" s="64" t="s">
        <v>265</v>
      </c>
      <c r="H63" s="64">
        <v>19</v>
      </c>
      <c r="I63" s="68">
        <v>1033.7825139</v>
      </c>
      <c r="J63" s="64">
        <v>63</v>
      </c>
      <c r="K63" s="64" t="s">
        <v>265</v>
      </c>
      <c r="L63" s="64">
        <v>16</v>
      </c>
      <c r="M63" s="69">
        <v>122930.65428959194</v>
      </c>
      <c r="N63" s="69">
        <v>7683.165893099496</v>
      </c>
      <c r="O63" s="69">
        <v>7.2805274255810755</v>
      </c>
      <c r="P63" s="67">
        <v>663.0558766732371</v>
      </c>
      <c r="Q63" s="69">
        <v>81866</v>
      </c>
      <c r="R63" s="69">
        <v>5368</v>
      </c>
      <c r="S63" s="177">
        <v>0.06557056653555811</v>
      </c>
    </row>
    <row r="64" spans="1:19" ht="12">
      <c r="A64" s="71" t="s">
        <v>15</v>
      </c>
      <c r="B64" s="64" t="s">
        <v>329</v>
      </c>
      <c r="C64" s="65" t="s">
        <v>316</v>
      </c>
      <c r="D64" s="74">
        <v>117004770.07000001</v>
      </c>
      <c r="E64" s="67">
        <v>894.87009591</v>
      </c>
      <c r="F64" s="64">
        <v>1</v>
      </c>
      <c r="G64" s="64" t="s">
        <v>265</v>
      </c>
      <c r="H64" s="64">
        <v>1</v>
      </c>
      <c r="I64" s="68">
        <v>905.16984007</v>
      </c>
      <c r="J64" s="64">
        <v>2</v>
      </c>
      <c r="K64" s="64" t="s">
        <v>265</v>
      </c>
      <c r="L64" s="64">
        <v>1</v>
      </c>
      <c r="M64" s="69">
        <v>119562.58033414368</v>
      </c>
      <c r="N64" s="69">
        <v>7970.838688942912</v>
      </c>
      <c r="O64" s="69">
        <v>7.962357431057681</v>
      </c>
      <c r="P64" s="67">
        <v>978.6069332311555</v>
      </c>
      <c r="Q64" s="69">
        <v>69492</v>
      </c>
      <c r="R64" s="69">
        <v>8588</v>
      </c>
      <c r="S64" s="177">
        <v>0.12358257065561504</v>
      </c>
    </row>
    <row r="65" spans="1:19" ht="12">
      <c r="A65" s="71" t="s">
        <v>12</v>
      </c>
      <c r="B65" s="64" t="s">
        <v>330</v>
      </c>
      <c r="C65" s="65" t="s">
        <v>316</v>
      </c>
      <c r="D65" s="74">
        <v>62065687.29000001</v>
      </c>
      <c r="E65" s="67">
        <v>996.74755155</v>
      </c>
      <c r="F65" s="64">
        <v>44</v>
      </c>
      <c r="G65" s="64" t="s">
        <v>265</v>
      </c>
      <c r="H65" s="64">
        <v>7</v>
      </c>
      <c r="I65" s="68">
        <v>982.79990077</v>
      </c>
      <c r="J65" s="64">
        <v>43</v>
      </c>
      <c r="K65" s="64" t="s">
        <v>265</v>
      </c>
      <c r="L65" s="64">
        <v>6</v>
      </c>
      <c r="M65" s="69">
        <v>106007.97768757607</v>
      </c>
      <c r="N65" s="69">
        <v>10600.797768757608</v>
      </c>
      <c r="O65" s="69">
        <v>5.037356731526289</v>
      </c>
      <c r="P65" s="67">
        <v>585.4812877660809</v>
      </c>
      <c r="Q65" s="69">
        <v>72048</v>
      </c>
      <c r="R65" s="69">
        <v>5670</v>
      </c>
      <c r="S65" s="177">
        <v>0.0786975349766822</v>
      </c>
    </row>
    <row r="66" spans="1:19" ht="12">
      <c r="A66" s="71" t="s">
        <v>10</v>
      </c>
      <c r="B66" s="64" t="s">
        <v>331</v>
      </c>
      <c r="C66" s="65" t="s">
        <v>316</v>
      </c>
      <c r="D66" s="74">
        <v>119384478.72</v>
      </c>
      <c r="E66" s="67">
        <v>1006.4834551</v>
      </c>
      <c r="F66" s="64">
        <v>51</v>
      </c>
      <c r="G66" s="64" t="s">
        <v>265</v>
      </c>
      <c r="H66" s="64">
        <v>11</v>
      </c>
      <c r="I66" s="68">
        <v>997.4297309</v>
      </c>
      <c r="J66" s="64">
        <v>52</v>
      </c>
      <c r="K66" s="64" t="s">
        <v>265</v>
      </c>
      <c r="L66" s="64">
        <v>9</v>
      </c>
      <c r="M66" s="69">
        <v>215008.10210022263</v>
      </c>
      <c r="N66" s="69">
        <v>16539.084776940203</v>
      </c>
      <c r="O66" s="69">
        <v>4.130076919548236</v>
      </c>
      <c r="P66" s="67">
        <v>555.2557208488395</v>
      </c>
      <c r="Q66" s="69">
        <v>150180</v>
      </c>
      <c r="R66" s="69">
        <v>11816</v>
      </c>
      <c r="S66" s="177">
        <v>0.07867891863097616</v>
      </c>
    </row>
    <row r="67" spans="1:19" ht="12">
      <c r="A67" s="71" t="s">
        <v>49</v>
      </c>
      <c r="B67" s="64" t="s">
        <v>332</v>
      </c>
      <c r="C67" s="65" t="s">
        <v>316</v>
      </c>
      <c r="D67" s="74">
        <v>23259238.9</v>
      </c>
      <c r="E67" s="67">
        <v>1024.273654</v>
      </c>
      <c r="F67" s="64">
        <v>60</v>
      </c>
      <c r="G67" s="64" t="s">
        <v>265</v>
      </c>
      <c r="H67" s="64">
        <v>15</v>
      </c>
      <c r="I67" s="68">
        <v>1008.23892</v>
      </c>
      <c r="J67" s="64">
        <v>57</v>
      </c>
      <c r="K67" s="64" t="s">
        <v>265</v>
      </c>
      <c r="L67" s="64">
        <v>10</v>
      </c>
      <c r="M67" s="69">
        <v>65745.56582648202</v>
      </c>
      <c r="N67" s="69">
        <v>13149.113165296405</v>
      </c>
      <c r="O67" s="69">
        <v>4.608675827654873</v>
      </c>
      <c r="P67" s="67">
        <v>353.7765415448182</v>
      </c>
      <c r="Q67" s="69">
        <v>46633</v>
      </c>
      <c r="R67" s="69">
        <v>3164</v>
      </c>
      <c r="S67" s="177">
        <v>0.06784894816975104</v>
      </c>
    </row>
    <row r="68" spans="1:19" ht="12">
      <c r="A68" s="71" t="s">
        <v>81</v>
      </c>
      <c r="B68" s="64" t="s">
        <v>333</v>
      </c>
      <c r="C68" s="65" t="s">
        <v>316</v>
      </c>
      <c r="D68" s="74">
        <v>28786766.799999997</v>
      </c>
      <c r="E68" s="67">
        <v>1037.1452086</v>
      </c>
      <c r="F68" s="64">
        <v>64</v>
      </c>
      <c r="G68" s="64" t="s">
        <v>265</v>
      </c>
      <c r="H68" s="64">
        <v>18</v>
      </c>
      <c r="I68" s="68">
        <v>1022.0396613</v>
      </c>
      <c r="J68" s="64">
        <v>61</v>
      </c>
      <c r="K68" s="64" t="s">
        <v>265</v>
      </c>
      <c r="L68" s="64">
        <v>15</v>
      </c>
      <c r="M68" s="69">
        <v>116182.3690714459</v>
      </c>
      <c r="N68" s="69">
        <v>12909.152119049544</v>
      </c>
      <c r="O68" s="69">
        <v>3.821578123673515</v>
      </c>
      <c r="P68" s="67">
        <v>247.772248320205</v>
      </c>
      <c r="Q68" s="69">
        <v>82858</v>
      </c>
      <c r="R68" s="69">
        <v>4587</v>
      </c>
      <c r="S68" s="177">
        <v>0.055359772140288206</v>
      </c>
    </row>
    <row r="69" spans="1:19" ht="12">
      <c r="A69" s="71" t="s">
        <v>19</v>
      </c>
      <c r="B69" s="64" t="s">
        <v>335</v>
      </c>
      <c r="C69" s="65" t="s">
        <v>316</v>
      </c>
      <c r="D69" s="74">
        <v>104943985.94999999</v>
      </c>
      <c r="E69" s="67">
        <v>951.75464527</v>
      </c>
      <c r="F69" s="64">
        <v>12</v>
      </c>
      <c r="G69" s="64" t="s">
        <v>265</v>
      </c>
      <c r="H69" s="64">
        <v>3</v>
      </c>
      <c r="I69" s="68">
        <v>950.27953108</v>
      </c>
      <c r="J69" s="64">
        <v>21</v>
      </c>
      <c r="K69" s="64" t="s">
        <v>265</v>
      </c>
      <c r="L69" s="64">
        <v>3</v>
      </c>
      <c r="M69" s="69">
        <v>142650.31858603947</v>
      </c>
      <c r="N69" s="69">
        <v>10189.308470431391</v>
      </c>
      <c r="O69" s="69">
        <v>5.643170011670634</v>
      </c>
      <c r="P69" s="67">
        <v>735.672986854937</v>
      </c>
      <c r="Q69" s="69">
        <v>92557</v>
      </c>
      <c r="R69" s="69">
        <v>8276</v>
      </c>
      <c r="S69" s="177">
        <v>0.08941517119180613</v>
      </c>
    </row>
    <row r="70" spans="1:19" ht="12">
      <c r="A70" s="71" t="s">
        <v>9</v>
      </c>
      <c r="B70" s="64" t="s">
        <v>336</v>
      </c>
      <c r="C70" s="65" t="s">
        <v>316</v>
      </c>
      <c r="D70" s="74">
        <v>141609226.77</v>
      </c>
      <c r="E70" s="67">
        <v>925.75632063</v>
      </c>
      <c r="F70" s="64">
        <v>3</v>
      </c>
      <c r="G70" s="64" t="s">
        <v>265</v>
      </c>
      <c r="H70" s="64">
        <v>2</v>
      </c>
      <c r="I70" s="68">
        <v>931.50155361</v>
      </c>
      <c r="J70" s="64">
        <v>9</v>
      </c>
      <c r="K70" s="64" t="s">
        <v>265</v>
      </c>
      <c r="L70" s="64">
        <v>2</v>
      </c>
      <c r="M70" s="69">
        <v>155474.19780871723</v>
      </c>
      <c r="N70" s="69">
        <v>10364.946520581148</v>
      </c>
      <c r="O70" s="69">
        <v>6.0846109086465985</v>
      </c>
      <c r="P70" s="67">
        <v>910.8214016593573</v>
      </c>
      <c r="Q70" s="69">
        <v>102068</v>
      </c>
      <c r="R70" s="69">
        <v>10140</v>
      </c>
      <c r="S70" s="177">
        <v>0.09934553434964925</v>
      </c>
    </row>
    <row r="71" spans="1:19" ht="12">
      <c r="A71" s="71" t="s">
        <v>63</v>
      </c>
      <c r="B71" s="64" t="s">
        <v>337</v>
      </c>
      <c r="C71" s="65" t="s">
        <v>316</v>
      </c>
      <c r="D71" s="74">
        <v>57349284.44</v>
      </c>
      <c r="E71" s="67">
        <v>1002.1453114</v>
      </c>
      <c r="F71" s="64">
        <v>50</v>
      </c>
      <c r="G71" s="64" t="s">
        <v>265</v>
      </c>
      <c r="H71" s="64">
        <v>10</v>
      </c>
      <c r="I71" s="68">
        <v>993.08024767</v>
      </c>
      <c r="J71" s="64">
        <v>48</v>
      </c>
      <c r="K71" s="64" t="s">
        <v>265</v>
      </c>
      <c r="L71" s="64">
        <v>7</v>
      </c>
      <c r="M71" s="69">
        <v>93911.31492964741</v>
      </c>
      <c r="N71" s="69">
        <v>13415.902132806774</v>
      </c>
      <c r="O71" s="69">
        <v>5.2496336609632746</v>
      </c>
      <c r="P71" s="67">
        <v>610.6749168932685</v>
      </c>
      <c r="Q71" s="69">
        <v>70412</v>
      </c>
      <c r="R71" s="69">
        <v>5365</v>
      </c>
      <c r="S71" s="177">
        <v>0.07619439868204284</v>
      </c>
    </row>
    <row r="72" spans="1:19" ht="12">
      <c r="A72" s="71" t="s">
        <v>18</v>
      </c>
      <c r="B72" s="64" t="s">
        <v>338</v>
      </c>
      <c r="C72" s="65" t="s">
        <v>316</v>
      </c>
      <c r="D72" s="74">
        <v>46430981.96</v>
      </c>
      <c r="E72" s="67">
        <v>1001.7467369</v>
      </c>
      <c r="F72" s="64">
        <v>49</v>
      </c>
      <c r="G72" s="64" t="s">
        <v>265</v>
      </c>
      <c r="H72" s="64">
        <v>9</v>
      </c>
      <c r="I72" s="68">
        <v>999.91556579</v>
      </c>
      <c r="J72" s="64">
        <v>54</v>
      </c>
      <c r="K72" s="64" t="s">
        <v>265</v>
      </c>
      <c r="L72" s="64">
        <v>12</v>
      </c>
      <c r="M72" s="69">
        <v>73598.4388797681</v>
      </c>
      <c r="N72" s="69">
        <v>7359.84388797681</v>
      </c>
      <c r="O72" s="69">
        <v>7.839840202896136</v>
      </c>
      <c r="P72" s="67">
        <v>630.8691144366607</v>
      </c>
      <c r="Q72" s="69">
        <v>50901</v>
      </c>
      <c r="R72" s="69">
        <v>2953</v>
      </c>
      <c r="S72" s="177">
        <v>0.05801457731675213</v>
      </c>
    </row>
    <row r="73" spans="1:19" ht="12">
      <c r="A73" s="71" t="s">
        <v>35</v>
      </c>
      <c r="B73" s="64" t="s">
        <v>339</v>
      </c>
      <c r="C73" s="65" t="s">
        <v>316</v>
      </c>
      <c r="D73" s="74">
        <v>93116687.86</v>
      </c>
      <c r="E73" s="67">
        <v>1013.3951354</v>
      </c>
      <c r="F73" s="64">
        <v>55</v>
      </c>
      <c r="G73" s="64" t="s">
        <v>265</v>
      </c>
      <c r="H73" s="64">
        <v>12</v>
      </c>
      <c r="I73" s="68">
        <v>1007.1869745</v>
      </c>
      <c r="J73" s="64">
        <v>56</v>
      </c>
      <c r="K73" s="64" t="s">
        <v>265</v>
      </c>
      <c r="L73" s="64">
        <v>13</v>
      </c>
      <c r="M73" s="69">
        <v>149897.44922907258</v>
      </c>
      <c r="N73" s="69">
        <v>11530.573017620967</v>
      </c>
      <c r="O73" s="69">
        <v>5.944063788826573</v>
      </c>
      <c r="P73" s="67">
        <v>621.2026177823715</v>
      </c>
      <c r="Q73" s="69">
        <v>113110</v>
      </c>
      <c r="R73" s="69">
        <v>7869</v>
      </c>
      <c r="S73" s="177">
        <v>0.06956944567235435</v>
      </c>
    </row>
    <row r="74" spans="1:19" ht="12">
      <c r="A74" s="71" t="s">
        <v>67</v>
      </c>
      <c r="B74" s="64" t="s">
        <v>340</v>
      </c>
      <c r="C74" s="65" t="s">
        <v>316</v>
      </c>
      <c r="D74" s="74">
        <v>79400240.34</v>
      </c>
      <c r="E74" s="67">
        <v>1022.5390351</v>
      </c>
      <c r="F74" s="64">
        <v>59</v>
      </c>
      <c r="G74" s="64" t="s">
        <v>265</v>
      </c>
      <c r="H74" s="64">
        <v>14</v>
      </c>
      <c r="I74" s="68">
        <v>1011.4330038</v>
      </c>
      <c r="J74" s="64">
        <v>59</v>
      </c>
      <c r="K74" s="64" t="s">
        <v>265</v>
      </c>
      <c r="L74" s="64">
        <v>14</v>
      </c>
      <c r="M74" s="69">
        <v>122382.6259283722</v>
      </c>
      <c r="N74" s="69">
        <v>7198.9779957866</v>
      </c>
      <c r="O74" s="69">
        <v>6.708468573639798</v>
      </c>
      <c r="P74" s="67">
        <v>648.7868660905444</v>
      </c>
      <c r="Q74" s="69">
        <v>74199</v>
      </c>
      <c r="R74" s="69">
        <v>4167</v>
      </c>
      <c r="S74" s="177">
        <v>0.056159786520033964</v>
      </c>
    </row>
    <row r="75" spans="1:19" ht="12">
      <c r="A75" s="71" t="s">
        <v>36</v>
      </c>
      <c r="B75" s="64" t="s">
        <v>341</v>
      </c>
      <c r="C75" s="65" t="s">
        <v>316</v>
      </c>
      <c r="D75" s="74">
        <v>31084714.55</v>
      </c>
      <c r="E75" s="67">
        <v>1019.0521358</v>
      </c>
      <c r="F75" s="64">
        <v>58</v>
      </c>
      <c r="G75" s="64" t="s">
        <v>265</v>
      </c>
      <c r="H75" s="64">
        <v>13</v>
      </c>
      <c r="I75" s="68">
        <v>1041.9444625</v>
      </c>
      <c r="J75" s="64">
        <v>66</v>
      </c>
      <c r="K75" s="64" t="s">
        <v>265</v>
      </c>
      <c r="L75" s="64">
        <v>23</v>
      </c>
      <c r="M75" s="69">
        <v>76822.80717664697</v>
      </c>
      <c r="N75" s="69">
        <v>9602.85089708087</v>
      </c>
      <c r="O75" s="69">
        <v>4.009226053036339</v>
      </c>
      <c r="P75" s="67">
        <v>404.6287254060316</v>
      </c>
      <c r="Q75" s="69">
        <v>55713</v>
      </c>
      <c r="R75" s="69">
        <v>4102</v>
      </c>
      <c r="S75" s="177">
        <v>0.07362734011810529</v>
      </c>
    </row>
    <row r="76" spans="1:19" ht="12">
      <c r="A76" s="71" t="s">
        <v>24</v>
      </c>
      <c r="B76" s="64" t="s">
        <v>342</v>
      </c>
      <c r="C76" s="65" t="s">
        <v>316</v>
      </c>
      <c r="D76" s="74">
        <v>52994016.09</v>
      </c>
      <c r="E76" s="67">
        <v>974.01340268</v>
      </c>
      <c r="F76" s="64">
        <v>24</v>
      </c>
      <c r="G76" s="64" t="s">
        <v>265</v>
      </c>
      <c r="H76" s="64">
        <v>4</v>
      </c>
      <c r="I76" s="68">
        <v>988.42850624</v>
      </c>
      <c r="J76" s="64">
        <v>46</v>
      </c>
      <c r="K76" s="64" t="s">
        <v>265</v>
      </c>
      <c r="L76" s="64">
        <v>5</v>
      </c>
      <c r="M76" s="69">
        <v>67386.55599639764</v>
      </c>
      <c r="N76" s="69">
        <v>7487.395110710849</v>
      </c>
      <c r="O76" s="69">
        <v>5.965581621673767</v>
      </c>
      <c r="P76" s="67">
        <v>786.4182299631541</v>
      </c>
      <c r="Q76" s="69">
        <v>48672</v>
      </c>
      <c r="R76" s="69">
        <v>3534</v>
      </c>
      <c r="S76" s="177">
        <v>0.07260848126232741</v>
      </c>
    </row>
    <row r="77" spans="1:19" ht="12">
      <c r="A77" s="71" t="s">
        <v>31</v>
      </c>
      <c r="B77" s="64" t="s">
        <v>343</v>
      </c>
      <c r="C77" s="65" t="s">
        <v>316</v>
      </c>
      <c r="D77" s="74">
        <v>23019972.590000004</v>
      </c>
      <c r="E77" s="67">
        <v>1083.6948944</v>
      </c>
      <c r="F77" s="64">
        <v>77</v>
      </c>
      <c r="G77" s="64" t="s">
        <v>265</v>
      </c>
      <c r="H77" s="64">
        <v>28</v>
      </c>
      <c r="I77" s="68">
        <v>1097.8202085</v>
      </c>
      <c r="J77" s="64">
        <v>77</v>
      </c>
      <c r="K77" s="64" t="s">
        <v>265</v>
      </c>
      <c r="L77" s="64">
        <v>29</v>
      </c>
      <c r="M77" s="69">
        <v>93306.60386756633</v>
      </c>
      <c r="N77" s="69">
        <v>13329.514838223762</v>
      </c>
      <c r="O77" s="69">
        <v>3.0758808927109835</v>
      </c>
      <c r="P77" s="67">
        <v>246.71321895578947</v>
      </c>
      <c r="Q77" s="69">
        <v>63996</v>
      </c>
      <c r="R77" s="69">
        <v>2587</v>
      </c>
      <c r="S77" s="177">
        <v>0.04042440152509532</v>
      </c>
    </row>
    <row r="78" spans="1:19" ht="12">
      <c r="A78" s="71" t="s">
        <v>13</v>
      </c>
      <c r="B78" s="64" t="s">
        <v>344</v>
      </c>
      <c r="C78" s="65" t="s">
        <v>316</v>
      </c>
      <c r="D78" s="74">
        <v>73555920.9</v>
      </c>
      <c r="E78" s="67">
        <v>1069.407719</v>
      </c>
      <c r="F78" s="64">
        <v>75</v>
      </c>
      <c r="G78" s="64" t="s">
        <v>265</v>
      </c>
      <c r="H78" s="64">
        <v>26</v>
      </c>
      <c r="I78" s="68">
        <v>1073.7920111</v>
      </c>
      <c r="J78" s="64">
        <v>74</v>
      </c>
      <c r="K78" s="64" t="s">
        <v>265</v>
      </c>
      <c r="L78" s="64">
        <v>24</v>
      </c>
      <c r="M78" s="69">
        <v>115813.66638370282</v>
      </c>
      <c r="N78" s="69">
        <v>10528.515125791166</v>
      </c>
      <c r="O78" s="69">
        <v>6.665879978639853</v>
      </c>
      <c r="P78" s="67">
        <v>635.122979841615</v>
      </c>
      <c r="Q78" s="69">
        <v>78244</v>
      </c>
      <c r="R78" s="69">
        <v>4030</v>
      </c>
      <c r="S78" s="177">
        <v>0.05150554675118859</v>
      </c>
    </row>
    <row r="79" spans="1:19" ht="12">
      <c r="A79" s="71" t="s">
        <v>7</v>
      </c>
      <c r="B79" s="64" t="s">
        <v>345</v>
      </c>
      <c r="C79" s="65" t="s">
        <v>316</v>
      </c>
      <c r="D79" s="74">
        <v>15813241.530000001</v>
      </c>
      <c r="E79" s="67">
        <v>1091.0613918</v>
      </c>
      <c r="F79" s="64">
        <v>78</v>
      </c>
      <c r="G79" s="64" t="s">
        <v>265</v>
      </c>
      <c r="H79" s="64">
        <v>29</v>
      </c>
      <c r="I79" s="68">
        <v>1107.9710935</v>
      </c>
      <c r="J79" s="64">
        <v>79</v>
      </c>
      <c r="K79" s="64" t="s">
        <v>265</v>
      </c>
      <c r="L79" s="64">
        <v>30</v>
      </c>
      <c r="M79" s="69">
        <v>78116.33885798756</v>
      </c>
      <c r="N79" s="69">
        <v>15623.267771597511</v>
      </c>
      <c r="O79" s="69">
        <v>2.790709385347865</v>
      </c>
      <c r="P79" s="67">
        <v>202.43193371809005</v>
      </c>
      <c r="Q79" s="69">
        <v>51003</v>
      </c>
      <c r="R79" s="69">
        <v>2049</v>
      </c>
      <c r="S79" s="177">
        <v>0.04017410740544674</v>
      </c>
    </row>
    <row r="80" spans="1:19" ht="12">
      <c r="A80" s="71" t="s">
        <v>28</v>
      </c>
      <c r="B80" s="64" t="s">
        <v>346</v>
      </c>
      <c r="C80" s="65" t="s">
        <v>316</v>
      </c>
      <c r="D80" s="74">
        <v>74747047.29000002</v>
      </c>
      <c r="E80" s="67">
        <v>1027.1453499</v>
      </c>
      <c r="F80" s="64">
        <v>62</v>
      </c>
      <c r="G80" s="64" t="s">
        <v>265</v>
      </c>
      <c r="H80" s="64">
        <v>17</v>
      </c>
      <c r="I80" s="68">
        <v>1030.5409489</v>
      </c>
      <c r="J80" s="64">
        <v>62</v>
      </c>
      <c r="K80" s="64" t="s">
        <v>265</v>
      </c>
      <c r="L80" s="64">
        <v>17</v>
      </c>
      <c r="M80" s="69">
        <v>95265.73566223423</v>
      </c>
      <c r="N80" s="69">
        <v>8660.521423839476</v>
      </c>
      <c r="O80" s="69">
        <v>7.683769982056449</v>
      </c>
      <c r="P80" s="67">
        <v>784.6162817134646</v>
      </c>
      <c r="Q80" s="69">
        <v>63721</v>
      </c>
      <c r="R80" s="69">
        <v>3574</v>
      </c>
      <c r="S80" s="177">
        <v>0.05608825975737983</v>
      </c>
    </row>
    <row r="81" spans="1:19" ht="12">
      <c r="A81" s="71" t="s">
        <v>47</v>
      </c>
      <c r="B81" s="64" t="s">
        <v>347</v>
      </c>
      <c r="C81" s="65" t="s">
        <v>264</v>
      </c>
      <c r="D81" s="74">
        <v>0</v>
      </c>
      <c r="E81" s="67">
        <v>967.66830922</v>
      </c>
      <c r="F81" s="64">
        <v>22</v>
      </c>
      <c r="G81" s="64">
        <v>19</v>
      </c>
      <c r="H81" s="64" t="s">
        <v>265</v>
      </c>
      <c r="I81" s="68">
        <v>950.69566198</v>
      </c>
      <c r="J81" s="64">
        <v>22</v>
      </c>
      <c r="K81" s="64">
        <v>7</v>
      </c>
      <c r="L81" s="64" t="s">
        <v>265</v>
      </c>
      <c r="M81" s="69">
        <v>4768.292836087478</v>
      </c>
      <c r="N81" s="69">
        <v>0</v>
      </c>
      <c r="O81" s="69">
        <v>0</v>
      </c>
      <c r="P81" s="67">
        <v>0</v>
      </c>
      <c r="Q81" s="69">
        <v>3061</v>
      </c>
      <c r="R81" s="69">
        <v>135</v>
      </c>
      <c r="S81" s="177">
        <v>0.044103234237177394</v>
      </c>
    </row>
    <row r="82" spans="1:19" ht="12">
      <c r="A82" s="71" t="s">
        <v>56</v>
      </c>
      <c r="B82" s="64" t="s">
        <v>348</v>
      </c>
      <c r="C82" s="65" t="s">
        <v>264</v>
      </c>
      <c r="D82" s="74">
        <v>0</v>
      </c>
      <c r="E82" s="67">
        <v>1030.1010267</v>
      </c>
      <c r="F82" s="64">
        <v>63</v>
      </c>
      <c r="G82" s="64">
        <v>45</v>
      </c>
      <c r="H82" s="64" t="s">
        <v>265</v>
      </c>
      <c r="I82" s="68">
        <v>1011.075736</v>
      </c>
      <c r="J82" s="64">
        <v>58</v>
      </c>
      <c r="K82" s="64">
        <v>44</v>
      </c>
      <c r="L82" s="64" t="s">
        <v>265</v>
      </c>
      <c r="M82" s="69">
        <v>15365.675804077884</v>
      </c>
      <c r="N82" s="69">
        <v>0</v>
      </c>
      <c r="O82" s="69">
        <v>0</v>
      </c>
      <c r="P82" s="67">
        <v>0</v>
      </c>
      <c r="Q82" s="69">
        <v>10429</v>
      </c>
      <c r="R82" s="69">
        <v>420</v>
      </c>
      <c r="S82" s="177">
        <v>0.04027231757599003</v>
      </c>
    </row>
    <row r="83" spans="1:19" ht="12">
      <c r="A83" s="71" t="s">
        <v>58</v>
      </c>
      <c r="B83" s="64" t="s">
        <v>349</v>
      </c>
      <c r="C83" s="65" t="s">
        <v>264</v>
      </c>
      <c r="D83" s="74">
        <v>0</v>
      </c>
      <c r="E83" s="67">
        <v>946.56845161</v>
      </c>
      <c r="F83" s="64">
        <v>9</v>
      </c>
      <c r="G83" s="64">
        <v>7</v>
      </c>
      <c r="H83" s="64" t="s">
        <v>265</v>
      </c>
      <c r="I83" s="68">
        <v>928.89821846</v>
      </c>
      <c r="J83" s="64">
        <v>6</v>
      </c>
      <c r="K83" s="64">
        <v>4</v>
      </c>
      <c r="L83" s="64" t="s">
        <v>265</v>
      </c>
      <c r="M83" s="69">
        <v>4310.279743856195</v>
      </c>
      <c r="N83" s="69">
        <v>0</v>
      </c>
      <c r="O83" s="69">
        <v>0</v>
      </c>
      <c r="P83" s="67">
        <v>0</v>
      </c>
      <c r="Q83" s="69">
        <v>2838</v>
      </c>
      <c r="R83" s="69">
        <v>138</v>
      </c>
      <c r="S83" s="177">
        <v>0.048625792811839326</v>
      </c>
    </row>
    <row r="84" spans="1:19" ht="12">
      <c r="A84" s="71" t="s">
        <v>59</v>
      </c>
      <c r="B84" s="64" t="s">
        <v>350</v>
      </c>
      <c r="C84" s="65" t="s">
        <v>264</v>
      </c>
      <c r="D84" s="74">
        <v>0</v>
      </c>
      <c r="E84" s="67">
        <v>1009.8097311</v>
      </c>
      <c r="F84" s="64">
        <v>53</v>
      </c>
      <c r="G84" s="64">
        <v>42</v>
      </c>
      <c r="H84" s="64" t="s">
        <v>265</v>
      </c>
      <c r="I84" s="68">
        <v>997.1465649</v>
      </c>
      <c r="J84" s="64">
        <v>51</v>
      </c>
      <c r="K84" s="64">
        <v>45</v>
      </c>
      <c r="L84" s="64" t="s">
        <v>265</v>
      </c>
      <c r="M84" s="69">
        <v>11965.252746607455</v>
      </c>
      <c r="N84" s="69">
        <v>0</v>
      </c>
      <c r="O84" s="69">
        <v>0</v>
      </c>
      <c r="P84" s="67">
        <v>0</v>
      </c>
      <c r="Q84" s="69">
        <v>8570</v>
      </c>
      <c r="R84" s="69">
        <v>400</v>
      </c>
      <c r="S84" s="177">
        <v>0.046674445740956826</v>
      </c>
    </row>
    <row r="85" spans="1:19" ht="12">
      <c r="A85" s="71" t="s">
        <v>60</v>
      </c>
      <c r="B85" s="64" t="s">
        <v>351</v>
      </c>
      <c r="C85" s="65" t="s">
        <v>264</v>
      </c>
      <c r="D85" s="74">
        <v>0</v>
      </c>
      <c r="E85" s="67">
        <v>934.09363644</v>
      </c>
      <c r="F85" s="64">
        <v>4</v>
      </c>
      <c r="G85" s="64">
        <v>2</v>
      </c>
      <c r="H85" s="64" t="s">
        <v>265</v>
      </c>
      <c r="I85" s="68">
        <v>925.52626319</v>
      </c>
      <c r="J85" s="64">
        <v>4</v>
      </c>
      <c r="K85" s="64">
        <v>2</v>
      </c>
      <c r="L85" s="64" t="s">
        <v>265</v>
      </c>
      <c r="M85" s="69">
        <v>5872.265173740705</v>
      </c>
      <c r="N85" s="69">
        <v>0</v>
      </c>
      <c r="O85" s="69">
        <v>0</v>
      </c>
      <c r="P85" s="67">
        <v>0</v>
      </c>
      <c r="Q85" s="69">
        <v>3430</v>
      </c>
      <c r="R85" s="69">
        <v>245</v>
      </c>
      <c r="S85" s="177">
        <v>0.07142857142857142</v>
      </c>
    </row>
    <row r="86" spans="1:19" ht="12">
      <c r="A86" s="71" t="s">
        <v>69</v>
      </c>
      <c r="B86" s="64" t="s">
        <v>352</v>
      </c>
      <c r="C86" s="65" t="s">
        <v>264</v>
      </c>
      <c r="D86" s="74">
        <v>0</v>
      </c>
      <c r="E86" s="67">
        <v>1017.2553055</v>
      </c>
      <c r="F86" s="64">
        <v>56</v>
      </c>
      <c r="G86" s="64">
        <v>44</v>
      </c>
      <c r="H86" s="64" t="s">
        <v>265</v>
      </c>
      <c r="I86" s="68">
        <v>1004.9254397</v>
      </c>
      <c r="J86" s="64">
        <v>55</v>
      </c>
      <c r="K86" s="64">
        <v>35</v>
      </c>
      <c r="L86" s="64" t="s">
        <v>265</v>
      </c>
      <c r="M86" s="69">
        <v>12317.469706544885</v>
      </c>
      <c r="N86" s="69">
        <v>0</v>
      </c>
      <c r="O86" s="69">
        <v>0</v>
      </c>
      <c r="P86" s="67">
        <v>0</v>
      </c>
      <c r="Q86" s="69">
        <v>8755</v>
      </c>
      <c r="R86" s="69">
        <v>273</v>
      </c>
      <c r="S86" s="177">
        <v>0.031182181610508283</v>
      </c>
    </row>
    <row r="87" spans="1:19" ht="12">
      <c r="A87" s="71" t="s">
        <v>73</v>
      </c>
      <c r="B87" s="64" t="s">
        <v>353</v>
      </c>
      <c r="C87" s="65" t="s">
        <v>264</v>
      </c>
      <c r="D87" s="74">
        <v>0</v>
      </c>
      <c r="E87" s="67">
        <v>939.85267109</v>
      </c>
      <c r="F87" s="64">
        <v>8</v>
      </c>
      <c r="G87" s="64">
        <v>6</v>
      </c>
      <c r="H87" s="64" t="s">
        <v>265</v>
      </c>
      <c r="I87" s="68">
        <v>929.78261019</v>
      </c>
      <c r="J87" s="64">
        <v>8</v>
      </c>
      <c r="K87" s="64">
        <v>3</v>
      </c>
      <c r="L87" s="64" t="s">
        <v>265</v>
      </c>
      <c r="M87" s="69">
        <v>5609.800262545631</v>
      </c>
      <c r="N87" s="69">
        <v>0</v>
      </c>
      <c r="O87" s="69">
        <v>0</v>
      </c>
      <c r="P87" s="67">
        <v>0</v>
      </c>
      <c r="Q87" s="69">
        <v>3128</v>
      </c>
      <c r="R87" s="69">
        <v>151</v>
      </c>
      <c r="S87" s="177">
        <v>0.048273657289002556</v>
      </c>
    </row>
    <row r="88" spans="1:19" ht="12">
      <c r="A88" s="71" t="s">
        <v>80</v>
      </c>
      <c r="B88" s="64" t="s">
        <v>354</v>
      </c>
      <c r="C88" s="65" t="s">
        <v>264</v>
      </c>
      <c r="D88" s="74">
        <v>0</v>
      </c>
      <c r="E88" s="67">
        <v>985.64160595</v>
      </c>
      <c r="F88" s="64">
        <v>33</v>
      </c>
      <c r="G88" s="64">
        <v>29</v>
      </c>
      <c r="H88" s="64" t="s">
        <v>265</v>
      </c>
      <c r="I88" s="68">
        <v>977.09673607</v>
      </c>
      <c r="J88" s="64">
        <v>36</v>
      </c>
      <c r="K88" s="64">
        <v>10</v>
      </c>
      <c r="L88" s="64" t="s">
        <v>265</v>
      </c>
      <c r="M88" s="69">
        <v>3107.77287347187</v>
      </c>
      <c r="N88" s="69">
        <v>0</v>
      </c>
      <c r="O88" s="69">
        <v>0</v>
      </c>
      <c r="P88" s="67">
        <v>0</v>
      </c>
      <c r="Q88" s="69">
        <v>2220</v>
      </c>
      <c r="R88" s="69">
        <v>79</v>
      </c>
      <c r="S88" s="177">
        <v>0.03558558558558558</v>
      </c>
    </row>
    <row r="89" spans="1:19" ht="12">
      <c r="A89" s="71" t="s">
        <v>82</v>
      </c>
      <c r="B89" s="64" t="s">
        <v>355</v>
      </c>
      <c r="C89" s="65" t="s">
        <v>264</v>
      </c>
      <c r="D89" s="74">
        <v>0</v>
      </c>
      <c r="E89" s="67">
        <v>952.35380238</v>
      </c>
      <c r="F89" s="64">
        <v>14</v>
      </c>
      <c r="G89" s="64">
        <v>11</v>
      </c>
      <c r="H89" s="64" t="s">
        <v>265</v>
      </c>
      <c r="I89" s="68">
        <v>942.53865876</v>
      </c>
      <c r="J89" s="64">
        <v>16</v>
      </c>
      <c r="K89" s="64">
        <v>5</v>
      </c>
      <c r="L89" s="64" t="s">
        <v>265</v>
      </c>
      <c r="M89" s="69">
        <v>5384.130693268295</v>
      </c>
      <c r="N89" s="69">
        <v>0</v>
      </c>
      <c r="O89" s="69">
        <v>0</v>
      </c>
      <c r="P89" s="67">
        <v>0</v>
      </c>
      <c r="Q89" s="69">
        <v>3365</v>
      </c>
      <c r="R89" s="69">
        <v>173</v>
      </c>
      <c r="S89" s="177">
        <v>0.05141158989598811</v>
      </c>
    </row>
    <row r="90" spans="1:19" s="184" customFormat="1" ht="12">
      <c r="A90" s="178" t="s">
        <v>316</v>
      </c>
      <c r="B90" s="65"/>
      <c r="C90" s="65"/>
      <c r="D90" s="179">
        <v>2020198090.1699998</v>
      </c>
      <c r="E90" s="180"/>
      <c r="F90" s="65"/>
      <c r="G90" s="65"/>
      <c r="H90" s="65"/>
      <c r="I90" s="181"/>
      <c r="J90" s="65"/>
      <c r="K90" s="65"/>
      <c r="L90" s="65"/>
      <c r="M90" s="182">
        <v>3505347.683353218</v>
      </c>
      <c r="N90" s="182">
        <v>11057.879127297218</v>
      </c>
      <c r="O90" s="182">
        <v>5.3153072628095535</v>
      </c>
      <c r="P90" s="180">
        <v>576.3188912083829</v>
      </c>
      <c r="Q90" s="182">
        <v>2370822</v>
      </c>
      <c r="R90" s="182">
        <v>154242</v>
      </c>
      <c r="S90" s="183">
        <v>0.06505844808256377</v>
      </c>
    </row>
    <row r="91" spans="1:19" s="184" customFormat="1" ht="12">
      <c r="A91" s="178" t="s">
        <v>264</v>
      </c>
      <c r="B91" s="65"/>
      <c r="C91" s="65"/>
      <c r="D91" s="179">
        <v>551727941.31</v>
      </c>
      <c r="E91" s="180"/>
      <c r="F91" s="65"/>
      <c r="G91" s="65"/>
      <c r="H91" s="65"/>
      <c r="I91" s="181"/>
      <c r="J91" s="65"/>
      <c r="K91" s="65"/>
      <c r="L91" s="65"/>
      <c r="M91" s="182">
        <v>1142470.346975696</v>
      </c>
      <c r="N91" s="182">
        <v>6044.816650665059</v>
      </c>
      <c r="O91" s="182">
        <v>6.680260910231184</v>
      </c>
      <c r="P91" s="180">
        <v>482.92539300517785</v>
      </c>
      <c r="Q91" s="182">
        <v>748976</v>
      </c>
      <c r="R91" s="182">
        <v>45676</v>
      </c>
      <c r="S91" s="183">
        <v>0.06098459763730747</v>
      </c>
    </row>
    <row r="92" spans="1:19" ht="12">
      <c r="A92" s="71"/>
      <c r="B92" s="64"/>
      <c r="C92" s="65"/>
      <c r="D92" s="74"/>
      <c r="E92" s="67"/>
      <c r="F92" s="64"/>
      <c r="G92" s="64"/>
      <c r="H92" s="64"/>
      <c r="I92" s="68"/>
      <c r="J92" s="64"/>
      <c r="K92" s="64"/>
      <c r="L92" s="64"/>
      <c r="M92" s="69"/>
      <c r="N92" s="69"/>
      <c r="O92" s="69"/>
      <c r="P92" s="67"/>
      <c r="Q92" s="69"/>
      <c r="R92" s="69"/>
      <c r="S92" s="177"/>
    </row>
    <row r="93" spans="1:19" ht="12">
      <c r="A93" s="71"/>
      <c r="B93" s="64"/>
      <c r="C93" s="65"/>
      <c r="D93" s="74"/>
      <c r="E93" s="67"/>
      <c r="F93" s="64"/>
      <c r="G93" s="64"/>
      <c r="H93" s="64"/>
      <c r="I93" s="68"/>
      <c r="J93" s="64"/>
      <c r="K93" s="64"/>
      <c r="L93" s="64"/>
      <c r="M93" s="69"/>
      <c r="N93" s="69"/>
      <c r="O93" s="69"/>
      <c r="P93" s="67"/>
      <c r="Q93" s="69"/>
      <c r="R93" s="69"/>
      <c r="S93" s="177"/>
    </row>
    <row r="94" spans="1:19" ht="12.75" thickBot="1">
      <c r="A94" s="184" t="s">
        <v>356</v>
      </c>
      <c r="D94" s="97">
        <f>SUM(D11:D89)</f>
        <v>2571926031.480001</v>
      </c>
      <c r="E94" s="98">
        <f>SUM(E11:E93)</f>
        <v>78742.08783066002</v>
      </c>
      <c r="F94" s="98">
        <f aca="true" t="shared" si="0" ref="F94:L94">SUM(F11:F93)</f>
        <v>3183</v>
      </c>
      <c r="G94" s="98">
        <f t="shared" si="0"/>
        <v>1176</v>
      </c>
      <c r="H94" s="98">
        <f t="shared" si="0"/>
        <v>496</v>
      </c>
      <c r="I94" s="98">
        <f t="shared" si="0"/>
        <v>78132.52282475997</v>
      </c>
      <c r="J94" s="98">
        <f t="shared" si="0"/>
        <v>3180</v>
      </c>
      <c r="K94" s="98">
        <f t="shared" si="0"/>
        <v>1176</v>
      </c>
      <c r="L94" s="98">
        <f t="shared" si="0"/>
        <v>496</v>
      </c>
      <c r="M94" s="98">
        <f>+M90+M91</f>
        <v>4647818.030328914</v>
      </c>
      <c r="N94" s="98">
        <v>9185.41112713224</v>
      </c>
      <c r="O94" s="98">
        <v>5.6508236399567835</v>
      </c>
      <c r="P94" s="99">
        <v>553.3620323982416</v>
      </c>
      <c r="Q94" s="98">
        <f>SUM(Q11:Q89)</f>
        <v>3119798</v>
      </c>
      <c r="R94" s="98">
        <f>SUM(R11:R89)</f>
        <v>199918</v>
      </c>
      <c r="S94" s="100">
        <f>+R94/Q94</f>
        <v>0.06408043084840749</v>
      </c>
    </row>
    <row r="95" spans="4:18" ht="12.75" thickTop="1">
      <c r="D95" s="83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69"/>
      <c r="P95" s="101"/>
      <c r="Q95" s="101"/>
      <c r="R95" s="101"/>
    </row>
    <row r="96" spans="4:18" ht="12">
      <c r="D96" s="83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69"/>
      <c r="P96" s="101"/>
      <c r="Q96" s="101"/>
      <c r="R96" s="101"/>
    </row>
    <row r="97" spans="4:18" ht="12">
      <c r="D97" s="83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69"/>
      <c r="P97" s="101"/>
      <c r="Q97" s="101"/>
      <c r="R97" s="101"/>
    </row>
    <row r="98" spans="4:18" ht="12">
      <c r="D98" s="83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69"/>
      <c r="P98" s="101"/>
      <c r="Q98" s="101"/>
      <c r="R98" s="101"/>
    </row>
    <row r="99" spans="1:18" ht="12">
      <c r="A99" s="49" t="s">
        <v>377</v>
      </c>
      <c r="D99" s="83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69"/>
      <c r="P99" s="101"/>
      <c r="Q99" s="101"/>
      <c r="R99" s="101"/>
    </row>
    <row r="100" ht="12">
      <c r="A100" s="49" t="s">
        <v>363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U100"/>
  <sheetViews>
    <sheetView zoomScalePageLayoutView="0" workbookViewId="0" topLeftCell="A1">
      <selection activeCell="A40" sqref="A40"/>
    </sheetView>
  </sheetViews>
  <sheetFormatPr defaultColWidth="8.8515625" defaultRowHeight="12.75"/>
  <cols>
    <col min="1" max="1" width="43.00390625" style="134" customWidth="1"/>
    <col min="2" max="2" width="8.00390625" style="134" customWidth="1"/>
    <col min="3" max="3" width="10.7109375" style="134" bestFit="1" customWidth="1"/>
    <col min="4" max="4" width="16.28125" style="134" bestFit="1" customWidth="1"/>
    <col min="5" max="5" width="9.00390625" style="134" bestFit="1" customWidth="1"/>
    <col min="6" max="6" width="12.421875" style="134" bestFit="1" customWidth="1"/>
    <col min="7" max="7" width="17.421875" style="134" bestFit="1" customWidth="1"/>
    <col min="8" max="8" width="15.28125" style="134" bestFit="1" customWidth="1"/>
    <col min="9" max="9" width="20.140625" style="134" bestFit="1" customWidth="1"/>
    <col min="10" max="10" width="16.7109375" style="134" bestFit="1" customWidth="1"/>
    <col min="11" max="11" width="22.00390625" style="134" bestFit="1" customWidth="1"/>
    <col min="12" max="12" width="19.421875" style="134" bestFit="1" customWidth="1"/>
    <col min="13" max="13" width="14.8515625" style="134" bestFit="1" customWidth="1"/>
    <col min="14" max="14" width="14.00390625" style="134" bestFit="1" customWidth="1"/>
    <col min="15" max="15" width="19.28125" style="134" bestFit="1" customWidth="1"/>
    <col min="16" max="18" width="13.7109375" style="134" bestFit="1" customWidth="1"/>
    <col min="19" max="19" width="19.140625" style="134" bestFit="1" customWidth="1"/>
    <col min="20" max="16384" width="8.8515625" style="134" customWidth="1"/>
  </cols>
  <sheetData>
    <row r="1" s="170" customFormat="1" ht="12">
      <c r="C1" s="170" t="s">
        <v>370</v>
      </c>
    </row>
    <row r="2" s="170" customFormat="1" ht="12"/>
    <row r="3" s="170" customFormat="1" ht="12"/>
    <row r="4" s="170" customFormat="1" ht="12"/>
    <row r="5" s="170" customFormat="1" ht="12"/>
    <row r="6" s="170" customFormat="1" ht="12"/>
    <row r="7" s="170" customFormat="1" ht="26.25">
      <c r="A7" s="171" t="s">
        <v>233</v>
      </c>
    </row>
    <row r="8" ht="12.75" thickBot="1"/>
    <row r="9" spans="1:19" s="148" customFormat="1" ht="12.75" customHeight="1">
      <c r="A9" s="169"/>
      <c r="B9" s="168"/>
      <c r="C9" s="168"/>
      <c r="D9" s="168" t="s">
        <v>234</v>
      </c>
      <c r="E9" s="165" t="s">
        <v>235</v>
      </c>
      <c r="F9" s="165" t="s">
        <v>236</v>
      </c>
      <c r="G9" s="165" t="s">
        <v>236</v>
      </c>
      <c r="H9" s="165" t="s">
        <v>236</v>
      </c>
      <c r="I9" s="165" t="s">
        <v>237</v>
      </c>
      <c r="J9" s="165" t="s">
        <v>236</v>
      </c>
      <c r="K9" s="165" t="s">
        <v>236</v>
      </c>
      <c r="L9" s="165" t="s">
        <v>236</v>
      </c>
      <c r="M9" s="165" t="s">
        <v>238</v>
      </c>
      <c r="N9" s="165" t="s">
        <v>239</v>
      </c>
      <c r="O9" s="167" t="s">
        <v>240</v>
      </c>
      <c r="P9" s="166" t="s">
        <v>241</v>
      </c>
      <c r="Q9" s="165" t="s">
        <v>242</v>
      </c>
      <c r="R9" s="165" t="s">
        <v>243</v>
      </c>
      <c r="S9" s="164" t="s">
        <v>244</v>
      </c>
    </row>
    <row r="10" spans="1:19" s="148" customFormat="1" ht="12.75" thickBot="1">
      <c r="A10" s="163" t="s">
        <v>245</v>
      </c>
      <c r="B10" s="162" t="s">
        <v>246</v>
      </c>
      <c r="C10" s="162" t="s">
        <v>247</v>
      </c>
      <c r="D10" s="161" t="s">
        <v>248</v>
      </c>
      <c r="E10" s="160" t="s">
        <v>249</v>
      </c>
      <c r="F10" s="160" t="s">
        <v>250</v>
      </c>
      <c r="G10" s="160" t="s">
        <v>251</v>
      </c>
      <c r="H10" s="160" t="s">
        <v>252</v>
      </c>
      <c r="I10" s="160" t="s">
        <v>253</v>
      </c>
      <c r="J10" s="160" t="s">
        <v>254</v>
      </c>
      <c r="K10" s="160" t="s">
        <v>255</v>
      </c>
      <c r="L10" s="160" t="s">
        <v>256</v>
      </c>
      <c r="M10" s="160" t="s">
        <v>369</v>
      </c>
      <c r="N10" s="160" t="s">
        <v>368</v>
      </c>
      <c r="O10" s="160" t="s">
        <v>367</v>
      </c>
      <c r="P10" s="160" t="s">
        <v>366</v>
      </c>
      <c r="Q10" s="160" t="s">
        <v>365</v>
      </c>
      <c r="R10" s="160" t="s">
        <v>365</v>
      </c>
      <c r="S10" s="159" t="s">
        <v>365</v>
      </c>
    </row>
    <row r="11" spans="1:21" s="148" customFormat="1" ht="12">
      <c r="A11" s="141" t="s">
        <v>262</v>
      </c>
      <c r="B11" s="148" t="s">
        <v>263</v>
      </c>
      <c r="C11" s="149" t="s">
        <v>264</v>
      </c>
      <c r="D11" s="156">
        <v>1514346.66</v>
      </c>
      <c r="E11" s="147">
        <v>1012.1408257</v>
      </c>
      <c r="F11" s="148">
        <v>54</v>
      </c>
      <c r="G11" s="148">
        <v>43</v>
      </c>
      <c r="H11" s="148" t="s">
        <v>265</v>
      </c>
      <c r="I11" s="82">
        <v>991.67365745</v>
      </c>
      <c r="J11" s="148">
        <v>47</v>
      </c>
      <c r="K11" s="148">
        <v>37</v>
      </c>
      <c r="L11" s="148" t="s">
        <v>265</v>
      </c>
      <c r="M11" s="86">
        <v>6416.880211</v>
      </c>
      <c r="N11" s="86">
        <v>6416.880211</v>
      </c>
      <c r="O11" s="86">
        <v>6.233558783196678</v>
      </c>
      <c r="P11" s="147">
        <v>235.9942230811888</v>
      </c>
      <c r="Q11" s="86">
        <v>4304</v>
      </c>
      <c r="R11" s="86">
        <v>148</v>
      </c>
      <c r="S11" s="87">
        <v>0.03438661710037175</v>
      </c>
      <c r="U11" s="147"/>
    </row>
    <row r="12" spans="1:21" s="148" customFormat="1" ht="12">
      <c r="A12" s="150" t="s">
        <v>266</v>
      </c>
      <c r="B12" s="148" t="s">
        <v>267</v>
      </c>
      <c r="C12" s="149" t="s">
        <v>264</v>
      </c>
      <c r="D12" s="156">
        <v>3602343.3</v>
      </c>
      <c r="E12" s="147">
        <v>952.37938008</v>
      </c>
      <c r="F12" s="148">
        <v>15</v>
      </c>
      <c r="G12" s="148">
        <v>12</v>
      </c>
      <c r="H12" s="148" t="s">
        <v>265</v>
      </c>
      <c r="I12" s="82">
        <v>936.27151587</v>
      </c>
      <c r="J12" s="148">
        <v>10</v>
      </c>
      <c r="K12" s="148">
        <v>12</v>
      </c>
      <c r="L12" s="148" t="s">
        <v>265</v>
      </c>
      <c r="M12" s="86">
        <v>23905.334668999996</v>
      </c>
      <c r="N12" s="86">
        <v>11952.667334499998</v>
      </c>
      <c r="O12" s="86">
        <v>4.099503368471332</v>
      </c>
      <c r="P12" s="147">
        <v>150.6920254361238</v>
      </c>
      <c r="Q12" s="86">
        <v>12765</v>
      </c>
      <c r="R12" s="86">
        <v>760</v>
      </c>
      <c r="S12" s="87">
        <v>0.05953779866823345</v>
      </c>
      <c r="U12" s="147"/>
    </row>
    <row r="13" spans="1:21" s="148" customFormat="1" ht="12">
      <c r="A13" s="150" t="s">
        <v>268</v>
      </c>
      <c r="B13" s="148" t="s">
        <v>269</v>
      </c>
      <c r="C13" s="149" t="s">
        <v>264</v>
      </c>
      <c r="D13" s="156">
        <v>370088.62</v>
      </c>
      <c r="E13" s="147">
        <v>995.92411019</v>
      </c>
      <c r="F13" s="148">
        <v>42</v>
      </c>
      <c r="G13" s="148">
        <v>36</v>
      </c>
      <c r="H13" s="148" t="s">
        <v>265</v>
      </c>
      <c r="I13" s="82">
        <v>982.46652997</v>
      </c>
      <c r="J13" s="148">
        <v>42</v>
      </c>
      <c r="K13" s="148">
        <v>31</v>
      </c>
      <c r="L13" s="148" t="s">
        <v>265</v>
      </c>
      <c r="M13" s="86">
        <v>5013.552209</v>
      </c>
      <c r="N13" s="86">
        <v>5013.552209</v>
      </c>
      <c r="O13" s="86">
        <v>1.9945937696726597</v>
      </c>
      <c r="P13" s="147">
        <v>73.81764556787525</v>
      </c>
      <c r="Q13" s="86">
        <v>3057</v>
      </c>
      <c r="R13" s="86">
        <v>132</v>
      </c>
      <c r="S13" s="87">
        <v>0.04317958783120707</v>
      </c>
      <c r="U13" s="147"/>
    </row>
    <row r="14" spans="1:21" s="148" customFormat="1" ht="12">
      <c r="A14" s="141" t="s">
        <v>270</v>
      </c>
      <c r="B14" s="148" t="s">
        <v>271</v>
      </c>
      <c r="C14" s="149" t="s">
        <v>264</v>
      </c>
      <c r="D14" s="156">
        <v>5474829.149999999</v>
      </c>
      <c r="E14" s="147">
        <v>950.50608905</v>
      </c>
      <c r="F14" s="148">
        <v>11</v>
      </c>
      <c r="G14" s="148">
        <v>9</v>
      </c>
      <c r="H14" s="148" t="s">
        <v>265</v>
      </c>
      <c r="I14" s="82">
        <v>938.41879486</v>
      </c>
      <c r="J14" s="148">
        <v>11</v>
      </c>
      <c r="K14" s="148">
        <v>9</v>
      </c>
      <c r="L14" s="148" t="s">
        <v>265</v>
      </c>
      <c r="M14" s="86">
        <v>9883.057855000003</v>
      </c>
      <c r="N14" s="86">
        <v>4941.528927500001</v>
      </c>
      <c r="O14" s="86">
        <v>8.904126768364444</v>
      </c>
      <c r="P14" s="147">
        <v>553.961054394738</v>
      </c>
      <c r="Q14" s="86">
        <v>5840</v>
      </c>
      <c r="R14" s="86">
        <v>306</v>
      </c>
      <c r="S14" s="87">
        <v>0.0523972602739726</v>
      </c>
      <c r="U14" s="147"/>
    </row>
    <row r="15" spans="1:21" s="148" customFormat="1" ht="12">
      <c r="A15" s="150" t="s">
        <v>272</v>
      </c>
      <c r="B15" s="148" t="s">
        <v>273</v>
      </c>
      <c r="C15" s="149" t="s">
        <v>264</v>
      </c>
      <c r="D15" s="156">
        <v>6216059.359999999</v>
      </c>
      <c r="E15" s="147">
        <v>994.46291629</v>
      </c>
      <c r="F15" s="148">
        <v>41</v>
      </c>
      <c r="G15" s="148">
        <v>35</v>
      </c>
      <c r="H15" s="148" t="s">
        <v>265</v>
      </c>
      <c r="I15" s="82">
        <v>977.59857217</v>
      </c>
      <c r="J15" s="148">
        <v>37</v>
      </c>
      <c r="K15" s="148">
        <v>29</v>
      </c>
      <c r="L15" s="148" t="s">
        <v>265</v>
      </c>
      <c r="M15" s="86">
        <v>13717.248012999999</v>
      </c>
      <c r="N15" s="86">
        <v>6858.624006499999</v>
      </c>
      <c r="O15" s="86">
        <v>5.46756899991322</v>
      </c>
      <c r="P15" s="147">
        <v>453.15644611141875</v>
      </c>
      <c r="Q15" s="86">
        <v>8594</v>
      </c>
      <c r="R15" s="86">
        <v>563</v>
      </c>
      <c r="S15" s="87">
        <v>0.06551082150337445</v>
      </c>
      <c r="U15" s="147"/>
    </row>
    <row r="16" spans="1:21" s="148" customFormat="1" ht="12">
      <c r="A16" s="141" t="s">
        <v>274</v>
      </c>
      <c r="B16" s="148" t="s">
        <v>275</v>
      </c>
      <c r="C16" s="149" t="s">
        <v>264</v>
      </c>
      <c r="D16" s="156">
        <v>2949436.9</v>
      </c>
      <c r="E16" s="147">
        <v>986.05106605</v>
      </c>
      <c r="F16" s="148">
        <v>34</v>
      </c>
      <c r="G16" s="148">
        <v>30</v>
      </c>
      <c r="H16" s="148" t="s">
        <v>265</v>
      </c>
      <c r="I16" s="82">
        <v>970.40930519</v>
      </c>
      <c r="J16" s="148">
        <v>34</v>
      </c>
      <c r="K16" s="148">
        <v>21</v>
      </c>
      <c r="L16" s="148" t="s">
        <v>265</v>
      </c>
      <c r="M16" s="86">
        <v>13508.100333999999</v>
      </c>
      <c r="N16" s="86">
        <v>6754.050166999999</v>
      </c>
      <c r="O16" s="86">
        <v>4.219690303641774</v>
      </c>
      <c r="P16" s="147">
        <v>218.34579452865353</v>
      </c>
      <c r="Q16" s="86">
        <v>8451</v>
      </c>
      <c r="R16" s="86">
        <v>395</v>
      </c>
      <c r="S16" s="87">
        <v>0.04674003076558987</v>
      </c>
      <c r="U16" s="147"/>
    </row>
    <row r="17" spans="1:21" s="148" customFormat="1" ht="12">
      <c r="A17" s="150" t="s">
        <v>83</v>
      </c>
      <c r="B17" s="148" t="s">
        <v>276</v>
      </c>
      <c r="C17" s="149" t="s">
        <v>264</v>
      </c>
      <c r="D17" s="156">
        <v>1583922.24</v>
      </c>
      <c r="E17" s="147">
        <v>1053.1963066</v>
      </c>
      <c r="F17" s="148">
        <v>71</v>
      </c>
      <c r="G17" s="148">
        <v>46</v>
      </c>
      <c r="H17" s="148" t="s">
        <v>265</v>
      </c>
      <c r="I17" s="82">
        <v>1047.2490081</v>
      </c>
      <c r="J17" s="148">
        <v>69</v>
      </c>
      <c r="K17" s="148">
        <v>47</v>
      </c>
      <c r="L17" s="148" t="s">
        <v>265</v>
      </c>
      <c r="M17" s="86">
        <v>2822.7851350000005</v>
      </c>
      <c r="N17" s="86">
        <v>1411.3925675000003</v>
      </c>
      <c r="O17" s="86">
        <v>15.587442152234512</v>
      </c>
      <c r="P17" s="147">
        <v>561.1203702190389</v>
      </c>
      <c r="Q17" s="86">
        <v>1228</v>
      </c>
      <c r="R17" s="86">
        <v>34</v>
      </c>
      <c r="S17" s="87">
        <v>0.02768729641693811</v>
      </c>
      <c r="U17" s="147"/>
    </row>
    <row r="18" spans="1:21" s="148" customFormat="1" ht="12">
      <c r="A18" s="141" t="s">
        <v>277</v>
      </c>
      <c r="B18" s="148" t="s">
        <v>278</v>
      </c>
      <c r="C18" s="149" t="s">
        <v>264</v>
      </c>
      <c r="D18" s="156">
        <v>7165932.76</v>
      </c>
      <c r="E18" s="147">
        <v>904.56567433</v>
      </c>
      <c r="F18" s="148">
        <v>2</v>
      </c>
      <c r="G18" s="148">
        <v>1</v>
      </c>
      <c r="H18" s="148" t="s">
        <v>265</v>
      </c>
      <c r="I18" s="82">
        <v>887.89767323</v>
      </c>
      <c r="J18" s="148">
        <v>1</v>
      </c>
      <c r="K18" s="148">
        <v>1</v>
      </c>
      <c r="L18" s="148" t="s">
        <v>265</v>
      </c>
      <c r="M18" s="86">
        <v>10408.384515999998</v>
      </c>
      <c r="N18" s="86">
        <v>5204.192257999999</v>
      </c>
      <c r="O18" s="86">
        <v>9.511562514606855</v>
      </c>
      <c r="P18" s="147">
        <v>688.4769436586791</v>
      </c>
      <c r="Q18" s="86">
        <v>5162</v>
      </c>
      <c r="R18" s="86">
        <v>382</v>
      </c>
      <c r="S18" s="87">
        <v>0.07400232468035645</v>
      </c>
      <c r="U18" s="147"/>
    </row>
    <row r="19" spans="1:21" s="148" customFormat="1" ht="12">
      <c r="A19" s="150" t="s">
        <v>279</v>
      </c>
      <c r="B19" s="148" t="s">
        <v>280</v>
      </c>
      <c r="C19" s="149" t="s">
        <v>264</v>
      </c>
      <c r="D19" s="156">
        <v>2495565.07</v>
      </c>
      <c r="E19" s="147">
        <v>979.59128626</v>
      </c>
      <c r="F19" s="148">
        <v>28</v>
      </c>
      <c r="G19" s="148">
        <v>24</v>
      </c>
      <c r="H19" s="148" t="s">
        <v>265</v>
      </c>
      <c r="I19" s="82">
        <v>967.1079149</v>
      </c>
      <c r="J19" s="148">
        <v>28</v>
      </c>
      <c r="K19" s="148">
        <v>27</v>
      </c>
      <c r="L19" s="148" t="s">
        <v>265</v>
      </c>
      <c r="M19" s="86">
        <v>12371.275382999998</v>
      </c>
      <c r="N19" s="86">
        <v>6185.637691499999</v>
      </c>
      <c r="O19" s="86">
        <v>4.041620483908034</v>
      </c>
      <c r="P19" s="147">
        <v>201.7225381167477</v>
      </c>
      <c r="Q19" s="86">
        <v>7442</v>
      </c>
      <c r="R19" s="86">
        <v>279</v>
      </c>
      <c r="S19" s="87">
        <v>0.0374899220639613</v>
      </c>
      <c r="U19" s="147"/>
    </row>
    <row r="20" spans="1:21" s="148" customFormat="1" ht="12">
      <c r="A20" s="141" t="s">
        <v>281</v>
      </c>
      <c r="B20" s="148" t="s">
        <v>282</v>
      </c>
      <c r="C20" s="149" t="s">
        <v>264</v>
      </c>
      <c r="D20" s="156">
        <v>1231368.55</v>
      </c>
      <c r="E20" s="147">
        <v>997.17852646</v>
      </c>
      <c r="F20" s="148">
        <v>45</v>
      </c>
      <c r="G20" s="148">
        <v>38</v>
      </c>
      <c r="H20" s="148" t="s">
        <v>265</v>
      </c>
      <c r="I20" s="82">
        <v>982.25139581</v>
      </c>
      <c r="J20" s="148">
        <v>41</v>
      </c>
      <c r="K20" s="148">
        <v>40</v>
      </c>
      <c r="L20" s="148" t="s">
        <v>265</v>
      </c>
      <c r="M20" s="86">
        <v>11813.433531</v>
      </c>
      <c r="N20" s="86">
        <v>11813.433531</v>
      </c>
      <c r="O20" s="86">
        <v>1.3543903182774</v>
      </c>
      <c r="P20" s="147">
        <v>104.23460264695504</v>
      </c>
      <c r="Q20" s="86">
        <v>7027</v>
      </c>
      <c r="R20" s="86">
        <v>322</v>
      </c>
      <c r="S20" s="87">
        <v>0.04582325316635833</v>
      </c>
      <c r="U20" s="147"/>
    </row>
    <row r="21" spans="1:21" s="148" customFormat="1" ht="12">
      <c r="A21" s="150" t="s">
        <v>283</v>
      </c>
      <c r="B21" s="148" t="s">
        <v>284</v>
      </c>
      <c r="C21" s="149" t="s">
        <v>264</v>
      </c>
      <c r="D21" s="156">
        <v>3218786.43</v>
      </c>
      <c r="E21" s="147">
        <v>983.34801883</v>
      </c>
      <c r="F21" s="148">
        <v>32</v>
      </c>
      <c r="G21" s="148">
        <v>28</v>
      </c>
      <c r="H21" s="148" t="s">
        <v>265</v>
      </c>
      <c r="I21" s="82">
        <v>969.8620753</v>
      </c>
      <c r="J21" s="148">
        <v>32</v>
      </c>
      <c r="K21" s="148">
        <v>32</v>
      </c>
      <c r="L21" s="148" t="s">
        <v>265</v>
      </c>
      <c r="M21" s="86">
        <v>15075.961855</v>
      </c>
      <c r="N21" s="86">
        <v>15075.961855</v>
      </c>
      <c r="O21" s="86">
        <v>1.989922784929997</v>
      </c>
      <c r="P21" s="147">
        <v>213.50454856268274</v>
      </c>
      <c r="Q21" s="86">
        <v>9182</v>
      </c>
      <c r="R21" s="86">
        <v>576</v>
      </c>
      <c r="S21" s="87">
        <v>0.06273143106077107</v>
      </c>
      <c r="U21" s="147"/>
    </row>
    <row r="22" spans="1:21" s="148" customFormat="1" ht="12">
      <c r="A22" s="150" t="s">
        <v>285</v>
      </c>
      <c r="B22" s="148" t="s">
        <v>286</v>
      </c>
      <c r="C22" s="149" t="s">
        <v>264</v>
      </c>
      <c r="D22" s="156">
        <v>1262300.02</v>
      </c>
      <c r="E22" s="147">
        <v>970.20349008</v>
      </c>
      <c r="F22" s="148">
        <v>23</v>
      </c>
      <c r="G22" s="148">
        <v>20</v>
      </c>
      <c r="H22" s="148" t="s">
        <v>265</v>
      </c>
      <c r="I22" s="82">
        <v>956.36032521</v>
      </c>
      <c r="J22" s="148">
        <v>23</v>
      </c>
      <c r="K22" s="148">
        <v>14</v>
      </c>
      <c r="L22" s="148" t="s">
        <v>265</v>
      </c>
      <c r="M22" s="86">
        <v>8319.485802</v>
      </c>
      <c r="N22" s="86">
        <v>8319.485802</v>
      </c>
      <c r="O22" s="86">
        <v>3.846391563323207</v>
      </c>
      <c r="P22" s="147">
        <v>151.72812960345985</v>
      </c>
      <c r="Q22" s="86">
        <v>4883</v>
      </c>
      <c r="R22" s="86">
        <v>214</v>
      </c>
      <c r="S22" s="87">
        <v>0.04382551710014335</v>
      </c>
      <c r="U22" s="147"/>
    </row>
    <row r="23" spans="1:21" s="148" customFormat="1" ht="12">
      <c r="A23" s="150" t="s">
        <v>287</v>
      </c>
      <c r="B23" s="148" t="s">
        <v>288</v>
      </c>
      <c r="C23" s="149" t="s">
        <v>264</v>
      </c>
      <c r="D23" s="156">
        <v>1393215.72</v>
      </c>
      <c r="E23" s="147">
        <v>958.82831223</v>
      </c>
      <c r="F23" s="148">
        <v>18</v>
      </c>
      <c r="G23" s="148">
        <v>15</v>
      </c>
      <c r="H23" s="148" t="s">
        <v>265</v>
      </c>
      <c r="I23" s="82">
        <v>940.3968204</v>
      </c>
      <c r="J23" s="148">
        <v>13</v>
      </c>
      <c r="K23" s="148">
        <v>8</v>
      </c>
      <c r="L23" s="148" t="s">
        <v>265</v>
      </c>
      <c r="M23" s="86">
        <v>8975.436642</v>
      </c>
      <c r="N23" s="86">
        <v>8975.436642</v>
      </c>
      <c r="O23" s="86">
        <v>5.013683656283114</v>
      </c>
      <c r="P23" s="147">
        <v>155.22539744534913</v>
      </c>
      <c r="Q23" s="86">
        <v>5381</v>
      </c>
      <c r="R23" s="86">
        <v>196</v>
      </c>
      <c r="S23" s="87">
        <v>0.03642445642073964</v>
      </c>
      <c r="U23" s="147"/>
    </row>
    <row r="24" spans="1:21" s="148" customFormat="1" ht="12">
      <c r="A24" s="150" t="s">
        <v>48</v>
      </c>
      <c r="B24" s="148" t="s">
        <v>289</v>
      </c>
      <c r="C24" s="149" t="s">
        <v>264</v>
      </c>
      <c r="D24" s="156">
        <v>7490818.13</v>
      </c>
      <c r="E24" s="147">
        <v>964.07439038</v>
      </c>
      <c r="F24" s="148">
        <v>20</v>
      </c>
      <c r="G24" s="148">
        <v>17</v>
      </c>
      <c r="H24" s="148" t="s">
        <v>265</v>
      </c>
      <c r="I24" s="82">
        <v>947.07286579</v>
      </c>
      <c r="J24" s="148">
        <v>20</v>
      </c>
      <c r="K24" s="148">
        <v>19</v>
      </c>
      <c r="L24" s="148" t="s">
        <v>265</v>
      </c>
      <c r="M24" s="86">
        <v>30423.110780000003</v>
      </c>
      <c r="N24" s="86">
        <v>7605.777695000001</v>
      </c>
      <c r="O24" s="86">
        <v>6.869777437006722</v>
      </c>
      <c r="P24" s="147">
        <v>246.22130801050184</v>
      </c>
      <c r="Q24" s="86">
        <v>17281</v>
      </c>
      <c r="R24" s="86">
        <v>1035</v>
      </c>
      <c r="S24" s="87">
        <v>0.059892367339853016</v>
      </c>
      <c r="U24" s="147"/>
    </row>
    <row r="25" spans="1:21" s="148" customFormat="1" ht="12">
      <c r="A25" s="150" t="s">
        <v>79</v>
      </c>
      <c r="B25" s="148" t="s">
        <v>290</v>
      </c>
      <c r="C25" s="149" t="s">
        <v>264</v>
      </c>
      <c r="D25" s="156">
        <v>21566360.32</v>
      </c>
      <c r="E25" s="147">
        <v>974.08961649</v>
      </c>
      <c r="F25" s="148">
        <v>25</v>
      </c>
      <c r="G25" s="148">
        <v>21</v>
      </c>
      <c r="H25" s="148" t="s">
        <v>265</v>
      </c>
      <c r="I25" s="82">
        <v>960.84923739</v>
      </c>
      <c r="J25" s="148">
        <v>25</v>
      </c>
      <c r="K25" s="148">
        <v>24</v>
      </c>
      <c r="L25" s="148" t="s">
        <v>265</v>
      </c>
      <c r="M25" s="86">
        <v>34525.32406</v>
      </c>
      <c r="N25" s="86">
        <v>4932.189151428572</v>
      </c>
      <c r="O25" s="86">
        <v>8.805130966234877</v>
      </c>
      <c r="P25" s="147">
        <v>624.6533785612207</v>
      </c>
      <c r="Q25" s="86">
        <v>20242</v>
      </c>
      <c r="R25" s="86">
        <v>966</v>
      </c>
      <c r="S25" s="87">
        <v>0.04772255705957909</v>
      </c>
      <c r="U25" s="147"/>
    </row>
    <row r="26" spans="1:21" s="148" customFormat="1" ht="12">
      <c r="A26" s="150" t="s">
        <v>64</v>
      </c>
      <c r="B26" s="148" t="s">
        <v>291</v>
      </c>
      <c r="C26" s="149" t="s">
        <v>264</v>
      </c>
      <c r="D26" s="156">
        <v>14934680.159999998</v>
      </c>
      <c r="E26" s="147">
        <v>996.06228512</v>
      </c>
      <c r="F26" s="148">
        <v>43</v>
      </c>
      <c r="G26" s="148">
        <v>37</v>
      </c>
      <c r="H26" s="148" t="s">
        <v>265</v>
      </c>
      <c r="I26" s="82">
        <v>979.02532582</v>
      </c>
      <c r="J26" s="148">
        <v>38</v>
      </c>
      <c r="K26" s="148">
        <v>39</v>
      </c>
      <c r="L26" s="148" t="s">
        <v>265</v>
      </c>
      <c r="M26" s="86">
        <v>30040.967220999995</v>
      </c>
      <c r="N26" s="86">
        <v>6008.193444199999</v>
      </c>
      <c r="O26" s="86">
        <v>7.589635790442116</v>
      </c>
      <c r="P26" s="147">
        <v>497.143785355885</v>
      </c>
      <c r="Q26" s="86">
        <v>19737</v>
      </c>
      <c r="R26" s="86">
        <v>1215</v>
      </c>
      <c r="S26" s="87">
        <v>0.06155950752393981</v>
      </c>
      <c r="U26" s="147"/>
    </row>
    <row r="27" spans="1:21" s="148" customFormat="1" ht="12">
      <c r="A27" s="150" t="s">
        <v>72</v>
      </c>
      <c r="B27" s="148" t="s">
        <v>292</v>
      </c>
      <c r="C27" s="149" t="s">
        <v>264</v>
      </c>
      <c r="D27" s="156">
        <v>4875816.32</v>
      </c>
      <c r="E27" s="147">
        <v>937.58754124</v>
      </c>
      <c r="F27" s="148">
        <v>6</v>
      </c>
      <c r="G27" s="148">
        <v>4</v>
      </c>
      <c r="H27" s="148" t="s">
        <v>265</v>
      </c>
      <c r="I27" s="82">
        <v>925.60527497</v>
      </c>
      <c r="J27" s="148">
        <v>5</v>
      </c>
      <c r="K27" s="148">
        <v>6</v>
      </c>
      <c r="L27" s="148" t="s">
        <v>265</v>
      </c>
      <c r="M27" s="86">
        <v>9739.845658999999</v>
      </c>
      <c r="N27" s="86">
        <v>3246.6152196666662</v>
      </c>
      <c r="O27" s="86">
        <v>9.035050767840922</v>
      </c>
      <c r="P27" s="147">
        <v>500.605090748492</v>
      </c>
      <c r="Q27" s="86">
        <v>6396</v>
      </c>
      <c r="R27" s="86">
        <v>296</v>
      </c>
      <c r="S27" s="87">
        <v>0.046278924327704814</v>
      </c>
      <c r="U27" s="147"/>
    </row>
    <row r="28" spans="1:21" s="148" customFormat="1" ht="12">
      <c r="A28" s="150" t="s">
        <v>43</v>
      </c>
      <c r="B28" s="148" t="s">
        <v>293</v>
      </c>
      <c r="C28" s="149" t="s">
        <v>264</v>
      </c>
      <c r="D28" s="156">
        <v>6900172.960000001</v>
      </c>
      <c r="E28" s="147">
        <v>974.67235309</v>
      </c>
      <c r="F28" s="148">
        <v>26</v>
      </c>
      <c r="G28" s="148">
        <v>22</v>
      </c>
      <c r="H28" s="148" t="s">
        <v>265</v>
      </c>
      <c r="I28" s="82">
        <v>962.9392107</v>
      </c>
      <c r="J28" s="148">
        <v>26</v>
      </c>
      <c r="K28" s="148">
        <v>41</v>
      </c>
      <c r="L28" s="148" t="s">
        <v>265</v>
      </c>
      <c r="M28" s="86">
        <v>29248.489839</v>
      </c>
      <c r="N28" s="86">
        <v>7312.12245975</v>
      </c>
      <c r="O28" s="86">
        <v>5.778076096587217</v>
      </c>
      <c r="P28" s="147">
        <v>235.91552924552346</v>
      </c>
      <c r="Q28" s="86">
        <v>20365</v>
      </c>
      <c r="R28" s="86">
        <v>1179</v>
      </c>
      <c r="S28" s="87">
        <v>0.05789344463540388</v>
      </c>
      <c r="U28" s="147"/>
    </row>
    <row r="29" spans="1:21" s="148" customFormat="1" ht="12">
      <c r="A29" s="150" t="s">
        <v>32</v>
      </c>
      <c r="B29" s="148" t="s">
        <v>294</v>
      </c>
      <c r="C29" s="149" t="s">
        <v>264</v>
      </c>
      <c r="D29" s="156">
        <v>17318805.250000004</v>
      </c>
      <c r="E29" s="147">
        <v>988.57087387</v>
      </c>
      <c r="F29" s="148">
        <v>37</v>
      </c>
      <c r="G29" s="148">
        <v>33</v>
      </c>
      <c r="H29" s="148" t="s">
        <v>265</v>
      </c>
      <c r="I29" s="82">
        <v>969.79634683</v>
      </c>
      <c r="J29" s="148">
        <v>31</v>
      </c>
      <c r="K29" s="148">
        <v>36</v>
      </c>
      <c r="L29" s="148" t="s">
        <v>265</v>
      </c>
      <c r="M29" s="86">
        <v>27387.647276</v>
      </c>
      <c r="N29" s="86">
        <v>3423.4559095</v>
      </c>
      <c r="O29" s="86">
        <v>8.543997870348504</v>
      </c>
      <c r="P29" s="147">
        <v>632.3582699700022</v>
      </c>
      <c r="Q29" s="86">
        <v>18377</v>
      </c>
      <c r="R29" s="86">
        <v>1202</v>
      </c>
      <c r="S29" s="87">
        <v>0.06540784676497796</v>
      </c>
      <c r="U29" s="147"/>
    </row>
    <row r="30" spans="1:21" s="148" customFormat="1" ht="12">
      <c r="A30" s="150" t="s">
        <v>51</v>
      </c>
      <c r="B30" s="148" t="s">
        <v>295</v>
      </c>
      <c r="C30" s="149" t="s">
        <v>264</v>
      </c>
      <c r="D30" s="156">
        <v>7125457.180000001</v>
      </c>
      <c r="E30" s="147">
        <v>964.59280684</v>
      </c>
      <c r="F30" s="148">
        <v>21</v>
      </c>
      <c r="G30" s="148">
        <v>18</v>
      </c>
      <c r="H30" s="148" t="s">
        <v>265</v>
      </c>
      <c r="I30" s="82">
        <v>946.47691505</v>
      </c>
      <c r="J30" s="148">
        <v>19</v>
      </c>
      <c r="K30" s="148">
        <v>18</v>
      </c>
      <c r="L30" s="148" t="s">
        <v>265</v>
      </c>
      <c r="M30" s="86">
        <v>17735.604627999997</v>
      </c>
      <c r="N30" s="86">
        <v>3547.1209255999993</v>
      </c>
      <c r="O30" s="86">
        <v>6.202213136074202</v>
      </c>
      <c r="P30" s="147">
        <v>401.7600374757295</v>
      </c>
      <c r="Q30" s="86">
        <v>11006</v>
      </c>
      <c r="R30" s="86">
        <v>803</v>
      </c>
      <c r="S30" s="87">
        <v>0.0729602035253498</v>
      </c>
      <c r="U30" s="147"/>
    </row>
    <row r="31" spans="1:21" s="148" customFormat="1" ht="12">
      <c r="A31" s="150" t="s">
        <v>14</v>
      </c>
      <c r="B31" s="148" t="s">
        <v>296</v>
      </c>
      <c r="C31" s="149" t="s">
        <v>264</v>
      </c>
      <c r="D31" s="156">
        <v>46243389.76</v>
      </c>
      <c r="E31" s="147">
        <v>983.06833314</v>
      </c>
      <c r="F31" s="148">
        <v>31</v>
      </c>
      <c r="G31" s="148">
        <v>27</v>
      </c>
      <c r="H31" s="148" t="s">
        <v>265</v>
      </c>
      <c r="I31" s="82">
        <v>967.34574084</v>
      </c>
      <c r="J31" s="148">
        <v>29</v>
      </c>
      <c r="K31" s="148">
        <v>33</v>
      </c>
      <c r="L31" s="148" t="s">
        <v>265</v>
      </c>
      <c r="M31" s="86">
        <v>84363.79309</v>
      </c>
      <c r="N31" s="86">
        <v>7669.435735454546</v>
      </c>
      <c r="O31" s="86">
        <v>7.278003720683583</v>
      </c>
      <c r="P31" s="147">
        <v>548.1426103099366</v>
      </c>
      <c r="Q31" s="86">
        <v>57301</v>
      </c>
      <c r="R31" s="86">
        <v>3912</v>
      </c>
      <c r="S31" s="87">
        <v>0.06827105984188758</v>
      </c>
      <c r="U31" s="147"/>
    </row>
    <row r="32" spans="1:21" s="148" customFormat="1" ht="12">
      <c r="A32" s="158" t="s">
        <v>44</v>
      </c>
      <c r="B32" s="157" t="s">
        <v>297</v>
      </c>
      <c r="C32" s="149" t="s">
        <v>264</v>
      </c>
      <c r="D32" s="156">
        <v>2749847.42</v>
      </c>
      <c r="E32" s="147">
        <v>986.88498995</v>
      </c>
      <c r="F32" s="148">
        <v>35</v>
      </c>
      <c r="G32" s="148">
        <v>31</v>
      </c>
      <c r="H32" s="148" t="s">
        <v>265</v>
      </c>
      <c r="I32" s="82">
        <v>969.92018559</v>
      </c>
      <c r="J32" s="148">
        <v>33</v>
      </c>
      <c r="K32" s="148">
        <v>26</v>
      </c>
      <c r="L32" s="148" t="s">
        <v>265</v>
      </c>
      <c r="M32" s="86">
        <v>10373.532475</v>
      </c>
      <c r="N32" s="86">
        <v>3457.8441583333333</v>
      </c>
      <c r="O32" s="86">
        <v>6.073148192462761</v>
      </c>
      <c r="P32" s="147">
        <v>265.08302997335534</v>
      </c>
      <c r="Q32" s="86">
        <v>6306</v>
      </c>
      <c r="R32" s="86">
        <v>246</v>
      </c>
      <c r="S32" s="87">
        <v>0.0390104662226451</v>
      </c>
      <c r="U32" s="147"/>
    </row>
    <row r="33" spans="1:21" s="148" customFormat="1" ht="12">
      <c r="A33" s="158" t="s">
        <v>5</v>
      </c>
      <c r="B33" s="157" t="s">
        <v>298</v>
      </c>
      <c r="C33" s="149" t="s">
        <v>264</v>
      </c>
      <c r="D33" s="156">
        <v>53642391.940000005</v>
      </c>
      <c r="E33" s="147">
        <v>980.79392791</v>
      </c>
      <c r="F33" s="148">
        <v>29</v>
      </c>
      <c r="G33" s="148">
        <v>25</v>
      </c>
      <c r="H33" s="148" t="s">
        <v>265</v>
      </c>
      <c r="I33" s="82">
        <v>969.03431076</v>
      </c>
      <c r="J33" s="148">
        <v>30</v>
      </c>
      <c r="K33" s="148">
        <v>34</v>
      </c>
      <c r="L33" s="148" t="s">
        <v>265</v>
      </c>
      <c r="M33" s="86">
        <v>78944.941201</v>
      </c>
      <c r="N33" s="86">
        <v>5262.996080066666</v>
      </c>
      <c r="O33" s="86">
        <v>8.398258202662412</v>
      </c>
      <c r="P33" s="147">
        <v>679.4911887187588</v>
      </c>
      <c r="Q33" s="86">
        <v>51307</v>
      </c>
      <c r="R33" s="86">
        <v>2282</v>
      </c>
      <c r="S33" s="87">
        <v>0.04447736176350205</v>
      </c>
      <c r="U33" s="147"/>
    </row>
    <row r="34" spans="1:21" s="148" customFormat="1" ht="12">
      <c r="A34" s="158" t="s">
        <v>16</v>
      </c>
      <c r="B34" s="157" t="s">
        <v>299</v>
      </c>
      <c r="C34" s="149" t="s">
        <v>264</v>
      </c>
      <c r="D34" s="156">
        <v>110044225.76</v>
      </c>
      <c r="E34" s="147">
        <v>992.8990667</v>
      </c>
      <c r="F34" s="148">
        <v>40</v>
      </c>
      <c r="G34" s="148">
        <v>34</v>
      </c>
      <c r="H34" s="148" t="s">
        <v>265</v>
      </c>
      <c r="I34" s="82">
        <v>980.369757</v>
      </c>
      <c r="J34" s="148">
        <v>39</v>
      </c>
      <c r="K34" s="148">
        <v>42</v>
      </c>
      <c r="L34" s="148" t="s">
        <v>265</v>
      </c>
      <c r="M34" s="86">
        <v>181592.52575700002</v>
      </c>
      <c r="N34" s="86">
        <v>7263.701030280001</v>
      </c>
      <c r="O34" s="86">
        <v>7.329596823721102</v>
      </c>
      <c r="P34" s="147">
        <v>605.995347557734</v>
      </c>
      <c r="Q34" s="86">
        <v>104552</v>
      </c>
      <c r="R34" s="86">
        <v>6521</v>
      </c>
      <c r="S34" s="87">
        <v>0.062370877649399345</v>
      </c>
      <c r="U34" s="147"/>
    </row>
    <row r="35" spans="1:21" s="148" customFormat="1" ht="12">
      <c r="A35" s="158" t="s">
        <v>66</v>
      </c>
      <c r="B35" s="157" t="s">
        <v>300</v>
      </c>
      <c r="C35" s="149" t="s">
        <v>264</v>
      </c>
      <c r="D35" s="156">
        <v>7814318.159999999</v>
      </c>
      <c r="E35" s="147">
        <v>1008.462895</v>
      </c>
      <c r="F35" s="148">
        <v>52</v>
      </c>
      <c r="G35" s="148">
        <v>41</v>
      </c>
      <c r="H35" s="148" t="s">
        <v>265</v>
      </c>
      <c r="I35" s="82">
        <v>994.71286848</v>
      </c>
      <c r="J35" s="148">
        <v>49</v>
      </c>
      <c r="K35" s="148">
        <v>43</v>
      </c>
      <c r="L35" s="148" t="s">
        <v>265</v>
      </c>
      <c r="M35" s="86">
        <v>23604.989668</v>
      </c>
      <c r="N35" s="86">
        <v>7868.329889333333</v>
      </c>
      <c r="O35" s="86">
        <v>4.6600316944481035</v>
      </c>
      <c r="P35" s="147">
        <v>331.0451845100125</v>
      </c>
      <c r="Q35" s="86">
        <v>16496</v>
      </c>
      <c r="R35" s="86">
        <v>788</v>
      </c>
      <c r="S35" s="87">
        <v>0.04776915615906886</v>
      </c>
      <c r="U35" s="147"/>
    </row>
    <row r="36" spans="1:21" s="148" customFormat="1" ht="12">
      <c r="A36" s="158" t="s">
        <v>41</v>
      </c>
      <c r="B36" s="157" t="s">
        <v>301</v>
      </c>
      <c r="C36" s="149" t="s">
        <v>264</v>
      </c>
      <c r="D36" s="156">
        <v>6678962.650000001</v>
      </c>
      <c r="E36" s="147">
        <v>949.82869237</v>
      </c>
      <c r="F36" s="148">
        <v>10</v>
      </c>
      <c r="G36" s="148">
        <v>8</v>
      </c>
      <c r="H36" s="148" t="s">
        <v>265</v>
      </c>
      <c r="I36" s="82">
        <v>939.41101902</v>
      </c>
      <c r="J36" s="148">
        <v>12</v>
      </c>
      <c r="K36" s="148">
        <v>11</v>
      </c>
      <c r="L36" s="148" t="s">
        <v>265</v>
      </c>
      <c r="M36" s="86">
        <v>17296.56176</v>
      </c>
      <c r="N36" s="86">
        <v>4324.14044</v>
      </c>
      <c r="O36" s="86">
        <v>7.747204436311047</v>
      </c>
      <c r="P36" s="147">
        <v>386.14394829877455</v>
      </c>
      <c r="Q36" s="86">
        <v>11462</v>
      </c>
      <c r="R36" s="86">
        <v>507</v>
      </c>
      <c r="S36" s="87">
        <v>0.0442331181294713</v>
      </c>
      <c r="U36" s="147"/>
    </row>
    <row r="37" spans="1:21" s="148" customFormat="1" ht="12">
      <c r="A37" s="158" t="s">
        <v>17</v>
      </c>
      <c r="B37" s="157" t="s">
        <v>302</v>
      </c>
      <c r="C37" s="149" t="s">
        <v>264</v>
      </c>
      <c r="D37" s="156">
        <v>29376039.78</v>
      </c>
      <c r="E37" s="147">
        <v>951.89894686</v>
      </c>
      <c r="F37" s="148">
        <v>13</v>
      </c>
      <c r="G37" s="148">
        <v>10</v>
      </c>
      <c r="H37" s="148" t="s">
        <v>265</v>
      </c>
      <c r="I37" s="82">
        <v>942.37282721</v>
      </c>
      <c r="J37" s="148">
        <v>15</v>
      </c>
      <c r="K37" s="148">
        <v>23</v>
      </c>
      <c r="L37" s="148" t="s">
        <v>265</v>
      </c>
      <c r="M37" s="86">
        <v>49686.28539800001</v>
      </c>
      <c r="N37" s="86">
        <v>6210.785674750001</v>
      </c>
      <c r="O37" s="86">
        <v>6.621545510287694</v>
      </c>
      <c r="P37" s="147">
        <v>591.2303474628928</v>
      </c>
      <c r="Q37" s="86">
        <v>29928</v>
      </c>
      <c r="R37" s="86">
        <v>2297</v>
      </c>
      <c r="S37" s="87">
        <v>0.07675086875167067</v>
      </c>
      <c r="U37" s="147"/>
    </row>
    <row r="38" spans="1:21" s="148" customFormat="1" ht="12">
      <c r="A38" s="158" t="s">
        <v>55</v>
      </c>
      <c r="B38" s="157" t="s">
        <v>303</v>
      </c>
      <c r="C38" s="149" t="s">
        <v>264</v>
      </c>
      <c r="D38" s="156">
        <v>6530421.4399999995</v>
      </c>
      <c r="E38" s="147">
        <v>960.18978795</v>
      </c>
      <c r="F38" s="148">
        <v>19</v>
      </c>
      <c r="G38" s="148">
        <v>16</v>
      </c>
      <c r="H38" s="148" t="s">
        <v>265</v>
      </c>
      <c r="I38" s="82">
        <v>943.4395882</v>
      </c>
      <c r="J38" s="148">
        <v>17</v>
      </c>
      <c r="K38" s="148">
        <v>13</v>
      </c>
      <c r="L38" s="148" t="s">
        <v>265</v>
      </c>
      <c r="M38" s="86">
        <v>16895.55385</v>
      </c>
      <c r="N38" s="86">
        <v>4223.8884625</v>
      </c>
      <c r="O38" s="86">
        <v>7.102460272410662</v>
      </c>
      <c r="P38" s="147">
        <v>386.5171569974902</v>
      </c>
      <c r="Q38" s="86">
        <v>10228</v>
      </c>
      <c r="R38" s="86">
        <v>821</v>
      </c>
      <c r="S38" s="87">
        <v>0.08026984747751272</v>
      </c>
      <c r="U38" s="147"/>
    </row>
    <row r="39" spans="1:21" s="148" customFormat="1" ht="12">
      <c r="A39" s="158" t="s">
        <v>40</v>
      </c>
      <c r="B39" s="157" t="s">
        <v>304</v>
      </c>
      <c r="C39" s="149" t="s">
        <v>264</v>
      </c>
      <c r="D39" s="156">
        <v>24700237.3</v>
      </c>
      <c r="E39" s="147">
        <v>935.02461603</v>
      </c>
      <c r="F39" s="148">
        <v>5</v>
      </c>
      <c r="G39" s="148">
        <v>3</v>
      </c>
      <c r="H39" s="148" t="s">
        <v>265</v>
      </c>
      <c r="I39" s="82">
        <v>924.06589243</v>
      </c>
      <c r="J39" s="148">
        <v>3</v>
      </c>
      <c r="K39" s="148">
        <v>16</v>
      </c>
      <c r="L39" s="148" t="s">
        <v>265</v>
      </c>
      <c r="M39" s="86">
        <v>42510.54464900001</v>
      </c>
      <c r="N39" s="86">
        <v>5313.818081125001</v>
      </c>
      <c r="O39" s="86">
        <v>6.704218973273121</v>
      </c>
      <c r="P39" s="147">
        <v>581.0378931614331</v>
      </c>
      <c r="Q39" s="86">
        <v>28243</v>
      </c>
      <c r="R39" s="86">
        <v>1829</v>
      </c>
      <c r="S39" s="87">
        <v>0.06475940941118154</v>
      </c>
      <c r="U39" s="147"/>
    </row>
    <row r="40" spans="1:21" s="148" customFormat="1" ht="12">
      <c r="A40" s="158" t="s">
        <v>53</v>
      </c>
      <c r="B40" s="157" t="s">
        <v>305</v>
      </c>
      <c r="C40" s="149" t="s">
        <v>264</v>
      </c>
      <c r="D40" s="156">
        <v>22323581.830000006</v>
      </c>
      <c r="E40" s="147">
        <v>958.1715876</v>
      </c>
      <c r="F40" s="148">
        <v>17</v>
      </c>
      <c r="G40" s="148">
        <v>14</v>
      </c>
      <c r="H40" s="148" t="s">
        <v>265</v>
      </c>
      <c r="I40" s="82">
        <v>942.21363408</v>
      </c>
      <c r="J40" s="148">
        <v>14</v>
      </c>
      <c r="K40" s="148">
        <v>17</v>
      </c>
      <c r="L40" s="148" t="s">
        <v>265</v>
      </c>
      <c r="M40" s="86">
        <v>36820.76159100002</v>
      </c>
      <c r="N40" s="86">
        <v>3682.076159100002</v>
      </c>
      <c r="O40" s="86">
        <v>9.016652172701114</v>
      </c>
      <c r="P40" s="147">
        <v>606.2770259335562</v>
      </c>
      <c r="Q40" s="86">
        <v>19378</v>
      </c>
      <c r="R40" s="86">
        <v>1271</v>
      </c>
      <c r="S40" s="87">
        <v>0.06558984415316338</v>
      </c>
      <c r="U40" s="147"/>
    </row>
    <row r="41" spans="1:21" s="148" customFormat="1" ht="12">
      <c r="A41" s="158" t="s">
        <v>45</v>
      </c>
      <c r="B41" s="157" t="s">
        <v>306</v>
      </c>
      <c r="C41" s="149" t="s">
        <v>264</v>
      </c>
      <c r="D41" s="156">
        <v>15087373.600000001</v>
      </c>
      <c r="E41" s="147">
        <v>977.50264065</v>
      </c>
      <c r="F41" s="148">
        <v>27</v>
      </c>
      <c r="G41" s="148">
        <v>23</v>
      </c>
      <c r="H41" s="148" t="s">
        <v>265</v>
      </c>
      <c r="I41" s="82">
        <v>959.75397578</v>
      </c>
      <c r="J41" s="148">
        <v>24</v>
      </c>
      <c r="K41" s="148">
        <v>22</v>
      </c>
      <c r="L41" s="148" t="s">
        <v>265</v>
      </c>
      <c r="M41" s="86">
        <v>27674.383153</v>
      </c>
      <c r="N41" s="86">
        <v>5534.8766306</v>
      </c>
      <c r="O41" s="86">
        <v>7.80505201528168</v>
      </c>
      <c r="P41" s="147">
        <v>545.1747024166093</v>
      </c>
      <c r="Q41" s="86">
        <v>14195</v>
      </c>
      <c r="R41" s="86">
        <v>870</v>
      </c>
      <c r="S41" s="87">
        <v>0.06128918633321592</v>
      </c>
      <c r="U41" s="147"/>
    </row>
    <row r="42" spans="1:21" ht="12">
      <c r="A42" s="158" t="s">
        <v>22</v>
      </c>
      <c r="B42" s="157" t="s">
        <v>307</v>
      </c>
      <c r="C42" s="149" t="s">
        <v>264</v>
      </c>
      <c r="D42" s="156">
        <v>44333812.33</v>
      </c>
      <c r="E42" s="147">
        <v>939.68225624</v>
      </c>
      <c r="F42" s="148">
        <v>7</v>
      </c>
      <c r="G42" s="148">
        <v>5</v>
      </c>
      <c r="H42" s="148" t="s">
        <v>265</v>
      </c>
      <c r="I42" s="82">
        <v>929.15377932</v>
      </c>
      <c r="J42" s="148">
        <v>7</v>
      </c>
      <c r="K42" s="148">
        <v>15</v>
      </c>
      <c r="L42" s="148" t="s">
        <v>265</v>
      </c>
      <c r="M42" s="86">
        <v>60386.32356800001</v>
      </c>
      <c r="N42" s="86">
        <v>4645.101812923078</v>
      </c>
      <c r="O42" s="86">
        <v>8.64434145278251</v>
      </c>
      <c r="P42" s="147">
        <v>734.1697541840985</v>
      </c>
      <c r="Q42" s="86">
        <v>35550</v>
      </c>
      <c r="R42" s="86">
        <v>2653</v>
      </c>
      <c r="S42" s="87">
        <v>0.07462728551336147</v>
      </c>
      <c r="T42" s="148"/>
      <c r="U42" s="147"/>
    </row>
    <row r="43" spans="1:21" ht="12">
      <c r="A43" s="158" t="s">
        <v>77</v>
      </c>
      <c r="B43" s="157" t="s">
        <v>308</v>
      </c>
      <c r="C43" s="149" t="s">
        <v>264</v>
      </c>
      <c r="D43" s="156">
        <v>2855819.51</v>
      </c>
      <c r="E43" s="147">
        <v>1066.4627615</v>
      </c>
      <c r="F43" s="148">
        <v>74</v>
      </c>
      <c r="G43" s="148">
        <v>48</v>
      </c>
      <c r="H43" s="148" t="s">
        <v>265</v>
      </c>
      <c r="I43" s="82">
        <v>1059.7792449</v>
      </c>
      <c r="J43" s="148">
        <v>73</v>
      </c>
      <c r="K43" s="148">
        <v>48</v>
      </c>
      <c r="L43" s="148" t="s">
        <v>265</v>
      </c>
      <c r="M43" s="86">
        <v>22013.085138</v>
      </c>
      <c r="N43" s="86">
        <v>5503.2712845</v>
      </c>
      <c r="O43" s="86">
        <v>4.8607452944109</v>
      </c>
      <c r="P43" s="147">
        <v>129.73281537307795</v>
      </c>
      <c r="Q43" s="86">
        <v>13934</v>
      </c>
      <c r="R43" s="86">
        <v>437</v>
      </c>
      <c r="S43" s="87">
        <v>0.03136213578297689</v>
      </c>
      <c r="T43" s="148"/>
      <c r="U43" s="147"/>
    </row>
    <row r="44" spans="1:21" ht="12">
      <c r="A44" s="158" t="s">
        <v>74</v>
      </c>
      <c r="B44" s="157" t="s">
        <v>309</v>
      </c>
      <c r="C44" s="149" t="s">
        <v>264</v>
      </c>
      <c r="D44" s="156">
        <v>6514572.41</v>
      </c>
      <c r="E44" s="147">
        <v>999.52279825</v>
      </c>
      <c r="F44" s="148">
        <v>48</v>
      </c>
      <c r="G44" s="148">
        <v>40</v>
      </c>
      <c r="H44" s="148" t="s">
        <v>265</v>
      </c>
      <c r="I44" s="82">
        <v>980.51084787</v>
      </c>
      <c r="J44" s="148">
        <v>40</v>
      </c>
      <c r="K44" s="148">
        <v>30</v>
      </c>
      <c r="L44" s="148" t="s">
        <v>265</v>
      </c>
      <c r="M44" s="86">
        <v>22529.029206</v>
      </c>
      <c r="N44" s="86">
        <v>5632.2573015</v>
      </c>
      <c r="O44" s="86">
        <v>4.660653552352628</v>
      </c>
      <c r="P44" s="147">
        <v>289.16347661642783</v>
      </c>
      <c r="Q44" s="86">
        <v>13853</v>
      </c>
      <c r="R44" s="86">
        <v>535</v>
      </c>
      <c r="S44" s="87">
        <v>0.03861979354652422</v>
      </c>
      <c r="T44" s="148"/>
      <c r="U44" s="147"/>
    </row>
    <row r="45" spans="1:21" ht="12">
      <c r="A45" s="158" t="s">
        <v>61</v>
      </c>
      <c r="B45" s="157" t="s">
        <v>310</v>
      </c>
      <c r="C45" s="149" t="s">
        <v>264</v>
      </c>
      <c r="D45" s="156">
        <v>8360298.91</v>
      </c>
      <c r="E45" s="147">
        <v>1055.0824411</v>
      </c>
      <c r="F45" s="148">
        <v>72</v>
      </c>
      <c r="G45" s="148">
        <v>47</v>
      </c>
      <c r="H45" s="148" t="s">
        <v>265</v>
      </c>
      <c r="I45" s="82">
        <v>1046.8481345</v>
      </c>
      <c r="J45" s="148">
        <v>68</v>
      </c>
      <c r="K45" s="148">
        <v>46</v>
      </c>
      <c r="L45" s="148" t="s">
        <v>265</v>
      </c>
      <c r="M45" s="86">
        <v>34025.957002</v>
      </c>
      <c r="N45" s="86">
        <v>11341.985667333334</v>
      </c>
      <c r="O45" s="86">
        <v>2.7919861297190263</v>
      </c>
      <c r="P45" s="147">
        <v>245.70356417921155</v>
      </c>
      <c r="Q45" s="86">
        <v>24682</v>
      </c>
      <c r="R45" s="86">
        <v>924</v>
      </c>
      <c r="S45" s="87">
        <v>0.03743618831537152</v>
      </c>
      <c r="T45" s="148"/>
      <c r="U45" s="147"/>
    </row>
    <row r="46" spans="1:21" ht="12">
      <c r="A46" s="158" t="s">
        <v>38</v>
      </c>
      <c r="B46" s="157" t="s">
        <v>311</v>
      </c>
      <c r="C46" s="149" t="s">
        <v>264</v>
      </c>
      <c r="D46" s="156">
        <v>5285457.34</v>
      </c>
      <c r="E46" s="147">
        <v>957.20245432</v>
      </c>
      <c r="F46" s="148">
        <v>16</v>
      </c>
      <c r="G46" s="148">
        <v>13</v>
      </c>
      <c r="H46" s="148" t="s">
        <v>265</v>
      </c>
      <c r="I46" s="82">
        <v>944.59768788</v>
      </c>
      <c r="J46" s="148">
        <v>18</v>
      </c>
      <c r="K46" s="148">
        <v>20</v>
      </c>
      <c r="L46" s="148" t="s">
        <v>265</v>
      </c>
      <c r="M46" s="86">
        <v>11474.643198</v>
      </c>
      <c r="N46" s="86">
        <v>3824.881066</v>
      </c>
      <c r="O46" s="86">
        <v>9.150611325178392</v>
      </c>
      <c r="P46" s="147">
        <v>460.62062661096434</v>
      </c>
      <c r="Q46" s="86">
        <v>6881</v>
      </c>
      <c r="R46" s="86">
        <v>412</v>
      </c>
      <c r="S46" s="87">
        <v>0.05987501816596425</v>
      </c>
      <c r="T46" s="148"/>
      <c r="U46" s="147"/>
    </row>
    <row r="47" spans="1:21" ht="12">
      <c r="A47" s="158" t="s">
        <v>39</v>
      </c>
      <c r="B47" s="157" t="s">
        <v>312</v>
      </c>
      <c r="C47" s="149" t="s">
        <v>264</v>
      </c>
      <c r="D47" s="156">
        <v>9498045.33</v>
      </c>
      <c r="E47" s="147">
        <v>987.38832883</v>
      </c>
      <c r="F47" s="148">
        <v>36</v>
      </c>
      <c r="G47" s="148">
        <v>32</v>
      </c>
      <c r="H47" s="148" t="s">
        <v>265</v>
      </c>
      <c r="I47" s="82">
        <v>970.800622</v>
      </c>
      <c r="J47" s="148">
        <v>35</v>
      </c>
      <c r="K47" s="148">
        <v>28</v>
      </c>
      <c r="L47" s="148" t="s">
        <v>265</v>
      </c>
      <c r="M47" s="86">
        <v>15945.971184999999</v>
      </c>
      <c r="N47" s="86">
        <v>5315.323728333333</v>
      </c>
      <c r="O47" s="86">
        <v>9.281341241806592</v>
      </c>
      <c r="P47" s="147">
        <v>595.6391880937668</v>
      </c>
      <c r="Q47" s="86">
        <v>11382</v>
      </c>
      <c r="R47" s="86">
        <v>423</v>
      </c>
      <c r="S47" s="87">
        <v>0.03716394306800211</v>
      </c>
      <c r="T47" s="148"/>
      <c r="U47" s="147"/>
    </row>
    <row r="48" spans="1:21" ht="12">
      <c r="A48" s="150" t="s">
        <v>46</v>
      </c>
      <c r="B48" s="148" t="s">
        <v>313</v>
      </c>
      <c r="C48" s="149" t="s">
        <v>264</v>
      </c>
      <c r="D48" s="156">
        <v>12641199.170000002</v>
      </c>
      <c r="E48" s="147">
        <v>998.06206619</v>
      </c>
      <c r="F48" s="148">
        <v>47</v>
      </c>
      <c r="G48" s="148">
        <v>39</v>
      </c>
      <c r="H48" s="148" t="s">
        <v>265</v>
      </c>
      <c r="I48" s="82">
        <v>983.45179502</v>
      </c>
      <c r="J48" s="148">
        <v>45</v>
      </c>
      <c r="K48" s="148">
        <v>38</v>
      </c>
      <c r="L48" s="148" t="s">
        <v>265</v>
      </c>
      <c r="M48" s="86">
        <v>35956.267806</v>
      </c>
      <c r="N48" s="86">
        <v>8989.0669515</v>
      </c>
      <c r="O48" s="86">
        <v>5.506689433628032</v>
      </c>
      <c r="P48" s="147">
        <v>351.57150453447707</v>
      </c>
      <c r="Q48" s="86">
        <v>22999</v>
      </c>
      <c r="R48" s="86">
        <v>950</v>
      </c>
      <c r="S48" s="87">
        <v>0.04130614374538023</v>
      </c>
      <c r="T48" s="148"/>
      <c r="U48" s="147"/>
    </row>
    <row r="49" spans="1:21" ht="12">
      <c r="A49" s="150" t="s">
        <v>42</v>
      </c>
      <c r="B49" s="148" t="s">
        <v>314</v>
      </c>
      <c r="C49" s="149" t="s">
        <v>264</v>
      </c>
      <c r="D49" s="156">
        <v>7856837.79</v>
      </c>
      <c r="E49" s="147">
        <v>981.1223276</v>
      </c>
      <c r="F49" s="148">
        <v>30</v>
      </c>
      <c r="G49" s="148">
        <v>26</v>
      </c>
      <c r="H49" s="148" t="s">
        <v>265</v>
      </c>
      <c r="I49" s="82">
        <v>965.10896148</v>
      </c>
      <c r="J49" s="148">
        <v>27</v>
      </c>
      <c r="K49" s="148">
        <v>25</v>
      </c>
      <c r="L49" s="148" t="s">
        <v>265</v>
      </c>
      <c r="M49" s="86">
        <v>22717.671667000002</v>
      </c>
      <c r="N49" s="86">
        <v>5679.417916750001</v>
      </c>
      <c r="O49" s="86">
        <v>5.722417416078769</v>
      </c>
      <c r="P49" s="147">
        <v>345.8469646523217</v>
      </c>
      <c r="Q49" s="86">
        <v>14554</v>
      </c>
      <c r="R49" s="86">
        <v>719</v>
      </c>
      <c r="S49" s="87">
        <v>0.04940222619211213</v>
      </c>
      <c r="T49" s="148"/>
      <c r="U49" s="147"/>
    </row>
    <row r="50" spans="1:21" ht="12">
      <c r="A50" s="150" t="s">
        <v>26</v>
      </c>
      <c r="B50" s="148" t="s">
        <v>315</v>
      </c>
      <c r="C50" s="149" t="s">
        <v>316</v>
      </c>
      <c r="D50" s="156">
        <v>72707033.11</v>
      </c>
      <c r="E50" s="147">
        <v>1025.8138945</v>
      </c>
      <c r="F50" s="148">
        <v>61</v>
      </c>
      <c r="G50" s="148" t="s">
        <v>265</v>
      </c>
      <c r="H50" s="148">
        <v>16</v>
      </c>
      <c r="I50" s="82">
        <v>1050.9599112</v>
      </c>
      <c r="J50" s="148">
        <v>70</v>
      </c>
      <c r="K50" s="148" t="s">
        <v>265</v>
      </c>
      <c r="L50" s="148">
        <v>28</v>
      </c>
      <c r="M50" s="86">
        <v>103484.48707499998</v>
      </c>
      <c r="N50" s="86">
        <v>9407.680643181817</v>
      </c>
      <c r="O50" s="86">
        <v>7.189483380835515</v>
      </c>
      <c r="P50" s="147">
        <v>702.5887180298421</v>
      </c>
      <c r="Q50" s="86">
        <v>74215</v>
      </c>
      <c r="R50" s="86">
        <v>3675</v>
      </c>
      <c r="S50" s="87">
        <v>0.049518291450515395</v>
      </c>
      <c r="T50" s="148"/>
      <c r="U50" s="147"/>
    </row>
    <row r="51" spans="1:21" ht="12">
      <c r="A51" s="150" t="s">
        <v>29</v>
      </c>
      <c r="B51" s="148" t="s">
        <v>317</v>
      </c>
      <c r="C51" s="149" t="s">
        <v>316</v>
      </c>
      <c r="D51" s="156">
        <v>63642789.1</v>
      </c>
      <c r="E51" s="147">
        <v>998.0566254</v>
      </c>
      <c r="F51" s="148">
        <v>46</v>
      </c>
      <c r="G51" s="148" t="s">
        <v>265</v>
      </c>
      <c r="H51" s="148">
        <v>8</v>
      </c>
      <c r="I51" s="82">
        <v>999.81254799</v>
      </c>
      <c r="J51" s="148">
        <v>53</v>
      </c>
      <c r="K51" s="148" t="s">
        <v>265</v>
      </c>
      <c r="L51" s="148">
        <v>11</v>
      </c>
      <c r="M51" s="86">
        <v>127638.656203</v>
      </c>
      <c r="N51" s="86">
        <v>8509.243746866667</v>
      </c>
      <c r="O51" s="86">
        <v>5.648758937522046</v>
      </c>
      <c r="P51" s="147">
        <v>498.616884517969</v>
      </c>
      <c r="Q51" s="86">
        <v>87018</v>
      </c>
      <c r="R51" s="86">
        <v>6948</v>
      </c>
      <c r="S51" s="87">
        <v>0.07984554919671792</v>
      </c>
      <c r="T51" s="148"/>
      <c r="U51" s="147"/>
    </row>
    <row r="52" spans="1:21" ht="12">
      <c r="A52" s="150" t="s">
        <v>11</v>
      </c>
      <c r="B52" s="148" t="s">
        <v>318</v>
      </c>
      <c r="C52" s="149" t="s">
        <v>316</v>
      </c>
      <c r="D52" s="156">
        <v>82359807.15</v>
      </c>
      <c r="E52" s="147">
        <v>990.32349556</v>
      </c>
      <c r="F52" s="148">
        <v>39</v>
      </c>
      <c r="G52" s="148" t="s">
        <v>265</v>
      </c>
      <c r="H52" s="148">
        <v>6</v>
      </c>
      <c r="I52" s="82">
        <v>994.84697026</v>
      </c>
      <c r="J52" s="148">
        <v>50</v>
      </c>
      <c r="K52" s="148" t="s">
        <v>265</v>
      </c>
      <c r="L52" s="148">
        <v>8</v>
      </c>
      <c r="M52" s="86">
        <v>119871.647522</v>
      </c>
      <c r="N52" s="86">
        <v>9220.895963230769</v>
      </c>
      <c r="O52" s="86">
        <v>6.5653556639034445</v>
      </c>
      <c r="P52" s="147">
        <v>687.0666154386886</v>
      </c>
      <c r="Q52" s="86">
        <v>77758</v>
      </c>
      <c r="R52" s="86">
        <v>6461</v>
      </c>
      <c r="S52" s="87">
        <v>0.08309112888705986</v>
      </c>
      <c r="T52" s="148"/>
      <c r="U52" s="147"/>
    </row>
    <row r="53" spans="1:21" ht="12">
      <c r="A53" s="150" t="s">
        <v>8</v>
      </c>
      <c r="B53" s="148" t="s">
        <v>319</v>
      </c>
      <c r="C53" s="149" t="s">
        <v>316</v>
      </c>
      <c r="D53" s="156">
        <v>19414918.54</v>
      </c>
      <c r="E53" s="147">
        <v>1097.626062</v>
      </c>
      <c r="F53" s="148">
        <v>79</v>
      </c>
      <c r="G53" s="148" t="s">
        <v>265</v>
      </c>
      <c r="H53" s="148">
        <v>30</v>
      </c>
      <c r="I53" s="82">
        <v>1114.2952445</v>
      </c>
      <c r="J53" s="148">
        <v>80</v>
      </c>
      <c r="K53" s="148" t="s">
        <v>265</v>
      </c>
      <c r="L53" s="148">
        <v>31</v>
      </c>
      <c r="M53" s="86">
        <v>138257.451021</v>
      </c>
      <c r="N53" s="86">
        <v>27651.490204199996</v>
      </c>
      <c r="O53" s="86">
        <v>1.4610424140491216</v>
      </c>
      <c r="P53" s="147">
        <v>140.42583887251803</v>
      </c>
      <c r="Q53" s="86">
        <v>88663</v>
      </c>
      <c r="R53" s="86">
        <v>3902</v>
      </c>
      <c r="S53" s="87">
        <v>0.04400933873205283</v>
      </c>
      <c r="T53" s="148"/>
      <c r="U53" s="147"/>
    </row>
    <row r="54" spans="1:21" ht="12">
      <c r="A54" s="150" t="s">
        <v>33</v>
      </c>
      <c r="B54" s="148" t="s">
        <v>320</v>
      </c>
      <c r="C54" s="149" t="s">
        <v>316</v>
      </c>
      <c r="D54" s="156">
        <v>51944253.64</v>
      </c>
      <c r="E54" s="147">
        <v>1051.1685151</v>
      </c>
      <c r="F54" s="148">
        <v>70</v>
      </c>
      <c r="G54" s="148" t="s">
        <v>265</v>
      </c>
      <c r="H54" s="148">
        <v>24</v>
      </c>
      <c r="I54" s="82">
        <v>1057.2101503</v>
      </c>
      <c r="J54" s="148">
        <v>72</v>
      </c>
      <c r="K54" s="148" t="s">
        <v>265</v>
      </c>
      <c r="L54" s="148">
        <v>21</v>
      </c>
      <c r="M54" s="86">
        <v>127834.16279399997</v>
      </c>
      <c r="N54" s="86">
        <v>21305.693798999997</v>
      </c>
      <c r="O54" s="86">
        <v>3.3246198880722657</v>
      </c>
      <c r="P54" s="147">
        <v>406.34093817085693</v>
      </c>
      <c r="Q54" s="86">
        <v>80359</v>
      </c>
      <c r="R54" s="86">
        <v>5390</v>
      </c>
      <c r="S54" s="87">
        <v>0.06707400540076407</v>
      </c>
      <c r="T54" s="148"/>
      <c r="U54" s="147"/>
    </row>
    <row r="55" spans="1:21" ht="12">
      <c r="A55" s="150" t="s">
        <v>23</v>
      </c>
      <c r="B55" s="148" t="s">
        <v>321</v>
      </c>
      <c r="C55" s="149" t="s">
        <v>316</v>
      </c>
      <c r="D55" s="156">
        <v>55677479.580000006</v>
      </c>
      <c r="E55" s="147">
        <v>1071.4271975</v>
      </c>
      <c r="F55" s="148">
        <v>76</v>
      </c>
      <c r="G55" s="148" t="s">
        <v>265</v>
      </c>
      <c r="H55" s="148">
        <v>27</v>
      </c>
      <c r="I55" s="82">
        <v>1081.4688442</v>
      </c>
      <c r="J55" s="148">
        <v>76</v>
      </c>
      <c r="K55" s="148" t="s">
        <v>265</v>
      </c>
      <c r="L55" s="148">
        <v>25</v>
      </c>
      <c r="M55" s="86">
        <v>98045.842862</v>
      </c>
      <c r="N55" s="86">
        <v>14006.548980285716</v>
      </c>
      <c r="O55" s="86">
        <v>5.191449072618203</v>
      </c>
      <c r="P55" s="147">
        <v>567.8719051695678</v>
      </c>
      <c r="Q55" s="86">
        <v>58045</v>
      </c>
      <c r="R55" s="86">
        <v>3932</v>
      </c>
      <c r="S55" s="87">
        <v>0.06774054612800413</v>
      </c>
      <c r="T55" s="148"/>
      <c r="U55" s="147"/>
    </row>
    <row r="56" spans="1:21" ht="12">
      <c r="A56" s="150" t="s">
        <v>6</v>
      </c>
      <c r="B56" s="148" t="s">
        <v>322</v>
      </c>
      <c r="C56" s="149" t="s">
        <v>316</v>
      </c>
      <c r="D56" s="156">
        <v>55019402.309999995</v>
      </c>
      <c r="E56" s="147">
        <v>1047.4048531</v>
      </c>
      <c r="F56" s="148">
        <v>68</v>
      </c>
      <c r="G56" s="148" t="s">
        <v>265</v>
      </c>
      <c r="H56" s="148">
        <v>22</v>
      </c>
      <c r="I56" s="82">
        <v>1044.1818714</v>
      </c>
      <c r="J56" s="148">
        <v>67</v>
      </c>
      <c r="K56" s="148" t="s">
        <v>265</v>
      </c>
      <c r="L56" s="148">
        <v>20</v>
      </c>
      <c r="M56" s="86">
        <v>100651.92594399999</v>
      </c>
      <c r="N56" s="86">
        <v>10065.1925944</v>
      </c>
      <c r="O56" s="86">
        <v>6.159842389354291</v>
      </c>
      <c r="P56" s="147">
        <v>546.6303977194764</v>
      </c>
      <c r="Q56" s="86">
        <v>66548</v>
      </c>
      <c r="R56" s="86">
        <v>3371</v>
      </c>
      <c r="S56" s="87">
        <v>0.05065516619582858</v>
      </c>
      <c r="T56" s="148"/>
      <c r="U56" s="147"/>
    </row>
    <row r="57" spans="1:21" ht="12">
      <c r="A57" s="150" t="s">
        <v>71</v>
      </c>
      <c r="B57" s="148" t="s">
        <v>323</v>
      </c>
      <c r="C57" s="149" t="s">
        <v>316</v>
      </c>
      <c r="D57" s="156">
        <v>7281530.47</v>
      </c>
      <c r="E57" s="147">
        <v>1098.2623284</v>
      </c>
      <c r="F57" s="148">
        <v>80</v>
      </c>
      <c r="G57" s="148" t="s">
        <v>265</v>
      </c>
      <c r="H57" s="148">
        <v>31</v>
      </c>
      <c r="I57" s="82">
        <v>1099.0343881</v>
      </c>
      <c r="J57" s="148">
        <v>78</v>
      </c>
      <c r="K57" s="148" t="s">
        <v>265</v>
      </c>
      <c r="L57" s="148">
        <v>26</v>
      </c>
      <c r="M57" s="86">
        <v>49670.84476900001</v>
      </c>
      <c r="N57" s="86">
        <v>24835.422384500005</v>
      </c>
      <c r="O57" s="86">
        <v>1.6106027665132174</v>
      </c>
      <c r="P57" s="147">
        <v>146.5956639929036</v>
      </c>
      <c r="Q57" s="86">
        <v>36685</v>
      </c>
      <c r="R57" s="86">
        <v>1081</v>
      </c>
      <c r="S57" s="87">
        <v>0.02946708463949843</v>
      </c>
      <c r="T57" s="148"/>
      <c r="U57" s="147"/>
    </row>
    <row r="58" spans="1:21" ht="12">
      <c r="A58" s="150" t="s">
        <v>25</v>
      </c>
      <c r="B58" s="148" t="s">
        <v>324</v>
      </c>
      <c r="C58" s="149" t="s">
        <v>316</v>
      </c>
      <c r="D58" s="156">
        <v>62294867.29000001</v>
      </c>
      <c r="E58" s="147">
        <v>1043.8674458</v>
      </c>
      <c r="F58" s="148">
        <v>66</v>
      </c>
      <c r="G58" s="148" t="s">
        <v>265</v>
      </c>
      <c r="H58" s="148">
        <v>20</v>
      </c>
      <c r="I58" s="82">
        <v>1034.280298</v>
      </c>
      <c r="J58" s="148">
        <v>64</v>
      </c>
      <c r="K58" s="148" t="s">
        <v>265</v>
      </c>
      <c r="L58" s="148">
        <v>18</v>
      </c>
      <c r="M58" s="86">
        <v>86802.36547200003</v>
      </c>
      <c r="N58" s="86">
        <v>8680.236547200004</v>
      </c>
      <c r="O58" s="86">
        <v>8.2716639816873</v>
      </c>
      <c r="P58" s="147">
        <v>717.6632451346566</v>
      </c>
      <c r="Q58" s="86">
        <v>59172</v>
      </c>
      <c r="R58" s="86">
        <v>3793</v>
      </c>
      <c r="S58" s="87">
        <v>0.06410126411140404</v>
      </c>
      <c r="T58" s="148"/>
      <c r="U58" s="147"/>
    </row>
    <row r="59" spans="1:21" ht="12">
      <c r="A59" s="150" t="s">
        <v>21</v>
      </c>
      <c r="B59" s="148" t="s">
        <v>325</v>
      </c>
      <c r="C59" s="149" t="s">
        <v>316</v>
      </c>
      <c r="D59" s="156">
        <v>74200233.9</v>
      </c>
      <c r="E59" s="147">
        <v>1049.2968445</v>
      </c>
      <c r="F59" s="148">
        <v>69</v>
      </c>
      <c r="G59" s="148" t="s">
        <v>265</v>
      </c>
      <c r="H59" s="148">
        <v>23</v>
      </c>
      <c r="I59" s="82">
        <v>1038.9808155</v>
      </c>
      <c r="J59" s="148">
        <v>65</v>
      </c>
      <c r="K59" s="148" t="s">
        <v>265</v>
      </c>
      <c r="L59" s="148">
        <v>19</v>
      </c>
      <c r="M59" s="86">
        <v>124761.524137</v>
      </c>
      <c r="N59" s="86">
        <v>11341.956739727273</v>
      </c>
      <c r="O59" s="86">
        <v>6.115667512703304</v>
      </c>
      <c r="P59" s="147">
        <v>594.7365136267581</v>
      </c>
      <c r="Q59" s="86">
        <v>85519</v>
      </c>
      <c r="R59" s="86">
        <v>4687</v>
      </c>
      <c r="S59" s="87">
        <v>0.05480653422046563</v>
      </c>
      <c r="T59" s="148"/>
      <c r="U59" s="147"/>
    </row>
    <row r="60" spans="1:21" ht="12">
      <c r="A60" s="150" t="s">
        <v>27</v>
      </c>
      <c r="B60" s="148" t="s">
        <v>326</v>
      </c>
      <c r="C60" s="149" t="s">
        <v>316</v>
      </c>
      <c r="D60" s="156">
        <v>109202526.58</v>
      </c>
      <c r="E60" s="147">
        <v>1044.9229828</v>
      </c>
      <c r="F60" s="148">
        <v>67</v>
      </c>
      <c r="G60" s="148" t="s">
        <v>265</v>
      </c>
      <c r="H60" s="148">
        <v>21</v>
      </c>
      <c r="I60" s="82">
        <v>1053.6598879</v>
      </c>
      <c r="J60" s="148">
        <v>71</v>
      </c>
      <c r="K60" s="148" t="s">
        <v>265</v>
      </c>
      <c r="L60" s="148">
        <v>22</v>
      </c>
      <c r="M60" s="86">
        <v>149702.85453200003</v>
      </c>
      <c r="N60" s="86">
        <v>9980.190302133335</v>
      </c>
      <c r="O60" s="86">
        <v>6.3926636735937095</v>
      </c>
      <c r="P60" s="147">
        <v>729.4618858230068</v>
      </c>
      <c r="Q60" s="86">
        <v>93949</v>
      </c>
      <c r="R60" s="86">
        <v>3143</v>
      </c>
      <c r="S60" s="87">
        <v>0.03345432096137266</v>
      </c>
      <c r="T60" s="148"/>
      <c r="U60" s="147"/>
    </row>
    <row r="61" spans="1:21" ht="12">
      <c r="A61" s="150" t="s">
        <v>30</v>
      </c>
      <c r="B61" s="148" t="s">
        <v>327</v>
      </c>
      <c r="C61" s="149" t="s">
        <v>316</v>
      </c>
      <c r="D61" s="156">
        <v>26153986.770000003</v>
      </c>
      <c r="E61" s="147">
        <v>1065.7187668</v>
      </c>
      <c r="F61" s="148">
        <v>73</v>
      </c>
      <c r="G61" s="148" t="s">
        <v>265</v>
      </c>
      <c r="H61" s="148">
        <v>25</v>
      </c>
      <c r="I61" s="82">
        <v>1076.7719274</v>
      </c>
      <c r="J61" s="148">
        <v>75</v>
      </c>
      <c r="K61" s="148" t="s">
        <v>265</v>
      </c>
      <c r="L61" s="148">
        <v>27</v>
      </c>
      <c r="M61" s="86">
        <v>90112.40726400001</v>
      </c>
      <c r="N61" s="86">
        <v>9011.240726400001</v>
      </c>
      <c r="O61" s="86">
        <v>4.261344377084557</v>
      </c>
      <c r="P61" s="147">
        <v>290.23735536636303</v>
      </c>
      <c r="Q61" s="86">
        <v>70078</v>
      </c>
      <c r="R61" s="86">
        <v>3754</v>
      </c>
      <c r="S61" s="87">
        <v>0.053568880390422104</v>
      </c>
      <c r="T61" s="148"/>
      <c r="U61" s="147"/>
    </row>
    <row r="62" spans="1:21" ht="12">
      <c r="A62" s="150" t="s">
        <v>20</v>
      </c>
      <c r="B62" s="148" t="s">
        <v>328</v>
      </c>
      <c r="C62" s="149" t="s">
        <v>316</v>
      </c>
      <c r="D62" s="156">
        <v>79825384.39</v>
      </c>
      <c r="E62" s="147">
        <v>1037.7490204</v>
      </c>
      <c r="F62" s="148">
        <v>65</v>
      </c>
      <c r="G62" s="148" t="s">
        <v>265</v>
      </c>
      <c r="H62" s="148">
        <v>19</v>
      </c>
      <c r="I62" s="82">
        <v>1033.7825139</v>
      </c>
      <c r="J62" s="148">
        <v>63</v>
      </c>
      <c r="K62" s="148" t="s">
        <v>265</v>
      </c>
      <c r="L62" s="148">
        <v>16</v>
      </c>
      <c r="M62" s="86">
        <v>121885.910764</v>
      </c>
      <c r="N62" s="86">
        <v>7617.86942275</v>
      </c>
      <c r="O62" s="86">
        <v>7.342932373315338</v>
      </c>
      <c r="P62" s="147">
        <v>654.9188818432087</v>
      </c>
      <c r="Q62" s="86">
        <v>83126</v>
      </c>
      <c r="R62" s="86">
        <v>5052</v>
      </c>
      <c r="S62" s="87">
        <v>0.0607752087192936</v>
      </c>
      <c r="T62" s="148"/>
      <c r="U62" s="147"/>
    </row>
    <row r="63" spans="1:21" ht="12">
      <c r="A63" s="150" t="s">
        <v>15</v>
      </c>
      <c r="B63" s="148" t="s">
        <v>329</v>
      </c>
      <c r="C63" s="149" t="s">
        <v>316</v>
      </c>
      <c r="D63" s="156">
        <v>110134642.60999998</v>
      </c>
      <c r="E63" s="147">
        <v>894.87009591</v>
      </c>
      <c r="F63" s="148">
        <v>1</v>
      </c>
      <c r="G63" s="148" t="s">
        <v>265</v>
      </c>
      <c r="H63" s="148">
        <v>1</v>
      </c>
      <c r="I63" s="82">
        <v>905.16984007</v>
      </c>
      <c r="J63" s="148">
        <v>2</v>
      </c>
      <c r="K63" s="148" t="s">
        <v>265</v>
      </c>
      <c r="L63" s="148">
        <v>1</v>
      </c>
      <c r="M63" s="86">
        <v>111889.141073</v>
      </c>
      <c r="N63" s="86">
        <v>7459.276071533333</v>
      </c>
      <c r="O63" s="86">
        <v>8.383297887576232</v>
      </c>
      <c r="P63" s="147">
        <v>984.3193142232155</v>
      </c>
      <c r="Q63" s="86">
        <v>68239</v>
      </c>
      <c r="R63" s="86">
        <v>7644</v>
      </c>
      <c r="S63" s="87">
        <v>0.1120180541918844</v>
      </c>
      <c r="T63" s="148"/>
      <c r="U63" s="147"/>
    </row>
    <row r="64" spans="1:21" ht="12">
      <c r="A64" s="150" t="s">
        <v>12</v>
      </c>
      <c r="B64" s="148" t="s">
        <v>330</v>
      </c>
      <c r="C64" s="149" t="s">
        <v>316</v>
      </c>
      <c r="D64" s="156">
        <v>60249332.64</v>
      </c>
      <c r="E64" s="147">
        <v>996.74755155</v>
      </c>
      <c r="F64" s="148">
        <v>44</v>
      </c>
      <c r="G64" s="148" t="s">
        <v>265</v>
      </c>
      <c r="H64" s="148">
        <v>7</v>
      </c>
      <c r="I64" s="82">
        <v>982.79990077</v>
      </c>
      <c r="J64" s="148">
        <v>43</v>
      </c>
      <c r="K64" s="148" t="s">
        <v>265</v>
      </c>
      <c r="L64" s="148">
        <v>6</v>
      </c>
      <c r="M64" s="86">
        <v>104978.52428700001</v>
      </c>
      <c r="N64" s="86">
        <v>10497.8524287</v>
      </c>
      <c r="O64" s="86">
        <v>5.086754682701591</v>
      </c>
      <c r="P64" s="147">
        <v>573.9205523149172</v>
      </c>
      <c r="Q64" s="86">
        <v>71454</v>
      </c>
      <c r="R64" s="86">
        <v>5136</v>
      </c>
      <c r="S64" s="87">
        <v>0.07187841128558234</v>
      </c>
      <c r="T64" s="148"/>
      <c r="U64" s="147"/>
    </row>
    <row r="65" spans="1:21" ht="12">
      <c r="A65" s="150" t="s">
        <v>10</v>
      </c>
      <c r="B65" s="148" t="s">
        <v>331</v>
      </c>
      <c r="C65" s="149" t="s">
        <v>316</v>
      </c>
      <c r="D65" s="156">
        <v>113243208.1</v>
      </c>
      <c r="E65" s="147">
        <v>1006.4834551</v>
      </c>
      <c r="F65" s="148">
        <v>51</v>
      </c>
      <c r="G65" s="148" t="s">
        <v>265</v>
      </c>
      <c r="H65" s="148">
        <v>11</v>
      </c>
      <c r="I65" s="82">
        <v>997.4297309</v>
      </c>
      <c r="J65" s="148">
        <v>52</v>
      </c>
      <c r="K65" s="148" t="s">
        <v>265</v>
      </c>
      <c r="L65" s="148">
        <v>9</v>
      </c>
      <c r="M65" s="86">
        <v>207084.519243</v>
      </c>
      <c r="N65" s="86">
        <v>15929.57840330769</v>
      </c>
      <c r="O65" s="86">
        <v>4.28810421583465</v>
      </c>
      <c r="P65" s="147">
        <v>546.8453581849669</v>
      </c>
      <c r="Q65" s="86">
        <v>145480</v>
      </c>
      <c r="R65" s="86">
        <v>9727</v>
      </c>
      <c r="S65" s="87">
        <v>0.06686142425075611</v>
      </c>
      <c r="T65" s="148"/>
      <c r="U65" s="147"/>
    </row>
    <row r="66" spans="1:21" ht="12">
      <c r="A66" s="150" t="s">
        <v>49</v>
      </c>
      <c r="B66" s="148" t="s">
        <v>332</v>
      </c>
      <c r="C66" s="149" t="s">
        <v>316</v>
      </c>
      <c r="D66" s="156">
        <v>21217863.099999998</v>
      </c>
      <c r="E66" s="147">
        <v>1024.273654</v>
      </c>
      <c r="F66" s="148">
        <v>60</v>
      </c>
      <c r="G66" s="148" t="s">
        <v>265</v>
      </c>
      <c r="H66" s="148">
        <v>15</v>
      </c>
      <c r="I66" s="82">
        <v>1008.23892</v>
      </c>
      <c r="J66" s="148">
        <v>57</v>
      </c>
      <c r="K66" s="148" t="s">
        <v>265</v>
      </c>
      <c r="L66" s="148">
        <v>10</v>
      </c>
      <c r="M66" s="86">
        <v>65579.21611399998</v>
      </c>
      <c r="N66" s="86">
        <v>16394.804028499995</v>
      </c>
      <c r="O66" s="86">
        <v>3.7054422788094885</v>
      </c>
      <c r="P66" s="147">
        <v>323.54554319642693</v>
      </c>
      <c r="Q66" s="86">
        <v>44992</v>
      </c>
      <c r="R66" s="86">
        <v>2605</v>
      </c>
      <c r="S66" s="87">
        <v>0.05789918207681365</v>
      </c>
      <c r="T66" s="148"/>
      <c r="U66" s="147"/>
    </row>
    <row r="67" spans="1:21" ht="12">
      <c r="A67" s="150" t="s">
        <v>81</v>
      </c>
      <c r="B67" s="148" t="s">
        <v>333</v>
      </c>
      <c r="C67" s="149" t="s">
        <v>316</v>
      </c>
      <c r="D67" s="156">
        <v>26635127.98</v>
      </c>
      <c r="E67" s="147">
        <v>1037.1452086</v>
      </c>
      <c r="F67" s="148">
        <v>64</v>
      </c>
      <c r="G67" s="148" t="s">
        <v>265</v>
      </c>
      <c r="H67" s="148">
        <v>18</v>
      </c>
      <c r="I67" s="82">
        <v>1022.0396613</v>
      </c>
      <c r="J67" s="148">
        <v>61</v>
      </c>
      <c r="K67" s="148" t="s">
        <v>265</v>
      </c>
      <c r="L67" s="148">
        <v>15</v>
      </c>
      <c r="M67" s="86">
        <v>117210.76543199999</v>
      </c>
      <c r="N67" s="86">
        <v>14651.345678999998</v>
      </c>
      <c r="O67" s="86">
        <v>3.5150354874102625</v>
      </c>
      <c r="P67" s="147">
        <v>227.2413108286748</v>
      </c>
      <c r="Q67" s="86">
        <v>81092</v>
      </c>
      <c r="R67" s="86">
        <v>4684</v>
      </c>
      <c r="S67" s="87">
        <v>0.05776155477728999</v>
      </c>
      <c r="T67" s="148"/>
      <c r="U67" s="147"/>
    </row>
    <row r="68" spans="1:21" ht="12">
      <c r="A68" s="150" t="s">
        <v>34</v>
      </c>
      <c r="B68" s="148" t="s">
        <v>334</v>
      </c>
      <c r="C68" s="149" t="s">
        <v>316</v>
      </c>
      <c r="D68" s="156">
        <v>96219037.65</v>
      </c>
      <c r="E68" s="147">
        <v>988.596428</v>
      </c>
      <c r="F68" s="148">
        <v>38</v>
      </c>
      <c r="G68" s="148" t="s">
        <v>265</v>
      </c>
      <c r="H68" s="148">
        <v>5</v>
      </c>
      <c r="I68" s="82">
        <v>983.35976726</v>
      </c>
      <c r="J68" s="148">
        <v>44</v>
      </c>
      <c r="K68" s="148" t="s">
        <v>265</v>
      </c>
      <c r="L68" s="148">
        <v>4</v>
      </c>
      <c r="M68" s="86">
        <v>138999.70926799998</v>
      </c>
      <c r="N68" s="86">
        <v>13899.970926799997</v>
      </c>
      <c r="O68" s="86">
        <v>4.661880254372448</v>
      </c>
      <c r="P68" s="147">
        <v>692.2247403013181</v>
      </c>
      <c r="Q68" s="86">
        <v>91581</v>
      </c>
      <c r="R68" s="86">
        <v>7369</v>
      </c>
      <c r="S68" s="87">
        <v>0.08046428844410959</v>
      </c>
      <c r="T68" s="148"/>
      <c r="U68" s="147"/>
    </row>
    <row r="69" spans="1:21" ht="12">
      <c r="A69" s="150" t="s">
        <v>19</v>
      </c>
      <c r="B69" s="148" t="s">
        <v>335</v>
      </c>
      <c r="C69" s="149" t="s">
        <v>316</v>
      </c>
      <c r="D69" s="156">
        <v>101822277.67999999</v>
      </c>
      <c r="E69" s="147">
        <v>951.75464527</v>
      </c>
      <c r="F69" s="148">
        <v>12</v>
      </c>
      <c r="G69" s="148" t="s">
        <v>265</v>
      </c>
      <c r="H69" s="148">
        <v>3</v>
      </c>
      <c r="I69" s="82">
        <v>950.27953108</v>
      </c>
      <c r="J69" s="148">
        <v>21</v>
      </c>
      <c r="K69" s="148" t="s">
        <v>265</v>
      </c>
      <c r="L69" s="148">
        <v>3</v>
      </c>
      <c r="M69" s="86">
        <v>138130.54743900002</v>
      </c>
      <c r="N69" s="86">
        <v>9866.467674214287</v>
      </c>
      <c r="O69" s="86">
        <v>5.8278202390785205</v>
      </c>
      <c r="P69" s="147">
        <v>737.1452554690399</v>
      </c>
      <c r="Q69" s="86">
        <v>90879</v>
      </c>
      <c r="R69" s="86">
        <v>9070</v>
      </c>
      <c r="S69" s="87">
        <v>0.0998030348045203</v>
      </c>
      <c r="T69" s="148"/>
      <c r="U69" s="147"/>
    </row>
    <row r="70" spans="1:21" ht="12">
      <c r="A70" s="150" t="s">
        <v>9</v>
      </c>
      <c r="B70" s="148" t="s">
        <v>336</v>
      </c>
      <c r="C70" s="149" t="s">
        <v>316</v>
      </c>
      <c r="D70" s="156">
        <v>138542665.59</v>
      </c>
      <c r="E70" s="147">
        <v>925.75632063</v>
      </c>
      <c r="F70" s="148">
        <v>3</v>
      </c>
      <c r="G70" s="148" t="s">
        <v>265</v>
      </c>
      <c r="H70" s="148">
        <v>2</v>
      </c>
      <c r="I70" s="82">
        <v>931.50155361</v>
      </c>
      <c r="J70" s="148">
        <v>9</v>
      </c>
      <c r="K70" s="148" t="s">
        <v>265</v>
      </c>
      <c r="L70" s="148">
        <v>2</v>
      </c>
      <c r="M70" s="86">
        <v>154697.490161</v>
      </c>
      <c r="N70" s="86">
        <v>10313.166010733334</v>
      </c>
      <c r="O70" s="86">
        <v>6.115160620999469</v>
      </c>
      <c r="P70" s="147">
        <v>895.5715147402391</v>
      </c>
      <c r="Q70" s="86">
        <v>100674</v>
      </c>
      <c r="R70" s="86">
        <v>9352</v>
      </c>
      <c r="S70" s="87">
        <v>0.09289389514671116</v>
      </c>
      <c r="T70" s="148"/>
      <c r="U70" s="147"/>
    </row>
    <row r="71" spans="1:21" ht="12">
      <c r="A71" s="150" t="s">
        <v>63</v>
      </c>
      <c r="B71" s="148" t="s">
        <v>337</v>
      </c>
      <c r="C71" s="149" t="s">
        <v>316</v>
      </c>
      <c r="D71" s="156">
        <v>54211051.12999999</v>
      </c>
      <c r="E71" s="147">
        <v>1002.1453114</v>
      </c>
      <c r="F71" s="148">
        <v>50</v>
      </c>
      <c r="G71" s="148" t="s">
        <v>265</v>
      </c>
      <c r="H71" s="148">
        <v>10</v>
      </c>
      <c r="I71" s="82">
        <v>993.08024767</v>
      </c>
      <c r="J71" s="148">
        <v>48</v>
      </c>
      <c r="K71" s="148" t="s">
        <v>265</v>
      </c>
      <c r="L71" s="148">
        <v>7</v>
      </c>
      <c r="M71" s="86">
        <v>93071.65507999998</v>
      </c>
      <c r="N71" s="86">
        <v>13295.950725714283</v>
      </c>
      <c r="O71" s="86">
        <v>5.29699401580686</v>
      </c>
      <c r="P71" s="147">
        <v>582.4657473148268</v>
      </c>
      <c r="Q71" s="86">
        <v>67499</v>
      </c>
      <c r="R71" s="86">
        <v>4552</v>
      </c>
      <c r="S71" s="87">
        <v>0.06743803611905362</v>
      </c>
      <c r="T71" s="148"/>
      <c r="U71" s="147"/>
    </row>
    <row r="72" spans="1:21" ht="12">
      <c r="A72" s="150" t="s">
        <v>18</v>
      </c>
      <c r="B72" s="148" t="s">
        <v>338</v>
      </c>
      <c r="C72" s="149" t="s">
        <v>316</v>
      </c>
      <c r="D72" s="156">
        <v>47196551.19</v>
      </c>
      <c r="E72" s="147">
        <v>1001.7467369</v>
      </c>
      <c r="F72" s="148">
        <v>49</v>
      </c>
      <c r="G72" s="148" t="s">
        <v>265</v>
      </c>
      <c r="H72" s="148">
        <v>9</v>
      </c>
      <c r="I72" s="82">
        <v>999.91556579</v>
      </c>
      <c r="J72" s="148">
        <v>54</v>
      </c>
      <c r="K72" s="148" t="s">
        <v>265</v>
      </c>
      <c r="L72" s="148">
        <v>12</v>
      </c>
      <c r="M72" s="86">
        <v>70482.69226199998</v>
      </c>
      <c r="N72" s="86">
        <v>7048.269226199998</v>
      </c>
      <c r="O72" s="86">
        <v>8.186406924627134</v>
      </c>
      <c r="P72" s="147">
        <v>669.6190181634922</v>
      </c>
      <c r="Q72" s="86">
        <v>49868</v>
      </c>
      <c r="R72" s="86">
        <v>2652</v>
      </c>
      <c r="S72" s="87">
        <v>0.053180396246089674</v>
      </c>
      <c r="T72" s="148"/>
      <c r="U72" s="147"/>
    </row>
    <row r="73" spans="1:21" ht="12">
      <c r="A73" s="150" t="s">
        <v>35</v>
      </c>
      <c r="B73" s="148" t="s">
        <v>339</v>
      </c>
      <c r="C73" s="149" t="s">
        <v>316</v>
      </c>
      <c r="D73" s="156">
        <v>90342545.32</v>
      </c>
      <c r="E73" s="147">
        <v>1013.3951354</v>
      </c>
      <c r="F73" s="148">
        <v>55</v>
      </c>
      <c r="G73" s="148" t="s">
        <v>265</v>
      </c>
      <c r="H73" s="148">
        <v>12</v>
      </c>
      <c r="I73" s="82">
        <v>1007.1869745</v>
      </c>
      <c r="J73" s="148">
        <v>56</v>
      </c>
      <c r="K73" s="148" t="s">
        <v>265</v>
      </c>
      <c r="L73" s="148">
        <v>13</v>
      </c>
      <c r="M73" s="86">
        <v>144118.74063000001</v>
      </c>
      <c r="N73" s="86">
        <v>11086.056971538463</v>
      </c>
      <c r="O73" s="86">
        <v>6.182402067247373</v>
      </c>
      <c r="P73" s="147">
        <v>626.8618843397951</v>
      </c>
      <c r="Q73" s="86">
        <v>106807</v>
      </c>
      <c r="R73" s="86">
        <v>6625</v>
      </c>
      <c r="S73" s="87">
        <v>0.062027769715468084</v>
      </c>
      <c r="T73" s="148"/>
      <c r="U73" s="147"/>
    </row>
    <row r="74" spans="1:21" ht="12">
      <c r="A74" s="150" t="s">
        <v>67</v>
      </c>
      <c r="B74" s="148" t="s">
        <v>340</v>
      </c>
      <c r="C74" s="149" t="s">
        <v>316</v>
      </c>
      <c r="D74" s="156">
        <v>79046839.16999999</v>
      </c>
      <c r="E74" s="147">
        <v>1022.5390351</v>
      </c>
      <c r="F74" s="148">
        <v>59</v>
      </c>
      <c r="G74" s="148" t="s">
        <v>265</v>
      </c>
      <c r="H74" s="148">
        <v>14</v>
      </c>
      <c r="I74" s="82">
        <v>1011.4330038</v>
      </c>
      <c r="J74" s="148">
        <v>59</v>
      </c>
      <c r="K74" s="148" t="s">
        <v>265</v>
      </c>
      <c r="L74" s="148">
        <v>14</v>
      </c>
      <c r="M74" s="86">
        <v>122456.87969500001</v>
      </c>
      <c r="N74" s="86">
        <v>7203.345864411765</v>
      </c>
      <c r="O74" s="86">
        <v>6.581908684979416</v>
      </c>
      <c r="P74" s="147">
        <v>645.5075400163697</v>
      </c>
      <c r="Q74" s="86">
        <v>73748</v>
      </c>
      <c r="R74" s="86">
        <v>3873</v>
      </c>
      <c r="S74" s="87">
        <v>0.052516678418397786</v>
      </c>
      <c r="T74" s="148"/>
      <c r="U74" s="147"/>
    </row>
    <row r="75" spans="1:21" ht="12">
      <c r="A75" s="150" t="s">
        <v>36</v>
      </c>
      <c r="B75" s="148" t="s">
        <v>341</v>
      </c>
      <c r="C75" s="149" t="s">
        <v>316</v>
      </c>
      <c r="D75" s="156">
        <v>30077711.860000003</v>
      </c>
      <c r="E75" s="147">
        <v>1019.0521358</v>
      </c>
      <c r="F75" s="148">
        <v>58</v>
      </c>
      <c r="G75" s="148" t="s">
        <v>265</v>
      </c>
      <c r="H75" s="148">
        <v>13</v>
      </c>
      <c r="I75" s="82">
        <v>1041.9444625</v>
      </c>
      <c r="J75" s="148">
        <v>66</v>
      </c>
      <c r="K75" s="148" t="s">
        <v>265</v>
      </c>
      <c r="L75" s="148">
        <v>23</v>
      </c>
      <c r="M75" s="86">
        <v>73674.039865</v>
      </c>
      <c r="N75" s="86">
        <v>9209.254983125</v>
      </c>
      <c r="O75" s="86">
        <v>4.180577046736922</v>
      </c>
      <c r="P75" s="147">
        <v>408.25386954637315</v>
      </c>
      <c r="Q75" s="86">
        <v>55253</v>
      </c>
      <c r="R75" s="86">
        <v>4248</v>
      </c>
      <c r="S75" s="87">
        <v>0.07688270320163611</v>
      </c>
      <c r="T75" s="148"/>
      <c r="U75" s="147"/>
    </row>
    <row r="76" spans="1:21" ht="12">
      <c r="A76" s="150" t="s">
        <v>24</v>
      </c>
      <c r="B76" s="148" t="s">
        <v>342</v>
      </c>
      <c r="C76" s="149" t="s">
        <v>316</v>
      </c>
      <c r="D76" s="156">
        <v>52905865.71</v>
      </c>
      <c r="E76" s="147">
        <v>974.01340268</v>
      </c>
      <c r="F76" s="148">
        <v>24</v>
      </c>
      <c r="G76" s="148" t="s">
        <v>265</v>
      </c>
      <c r="H76" s="148">
        <v>4</v>
      </c>
      <c r="I76" s="82">
        <v>988.42850624</v>
      </c>
      <c r="J76" s="148">
        <v>46</v>
      </c>
      <c r="K76" s="148" t="s">
        <v>265</v>
      </c>
      <c r="L76" s="148">
        <v>5</v>
      </c>
      <c r="M76" s="86">
        <v>63991.461235999996</v>
      </c>
      <c r="N76" s="86">
        <v>7110.162359555555</v>
      </c>
      <c r="O76" s="86">
        <v>6.125817295440514</v>
      </c>
      <c r="P76" s="147">
        <v>826.7644571341103</v>
      </c>
      <c r="Q76" s="86">
        <v>47054</v>
      </c>
      <c r="R76" s="86">
        <v>3128</v>
      </c>
      <c r="S76" s="87">
        <v>0.06647681387342202</v>
      </c>
      <c r="T76" s="148"/>
      <c r="U76" s="147"/>
    </row>
    <row r="77" spans="1:21" ht="12">
      <c r="A77" s="150" t="s">
        <v>31</v>
      </c>
      <c r="B77" s="148" t="s">
        <v>343</v>
      </c>
      <c r="C77" s="149" t="s">
        <v>316</v>
      </c>
      <c r="D77" s="156">
        <v>21575746.540000003</v>
      </c>
      <c r="E77" s="147">
        <v>1083.6948944</v>
      </c>
      <c r="F77" s="148">
        <v>77</v>
      </c>
      <c r="G77" s="148" t="s">
        <v>265</v>
      </c>
      <c r="H77" s="148">
        <v>28</v>
      </c>
      <c r="I77" s="82">
        <v>1097.8202085</v>
      </c>
      <c r="J77" s="148">
        <v>77</v>
      </c>
      <c r="K77" s="148" t="s">
        <v>265</v>
      </c>
      <c r="L77" s="148">
        <v>29</v>
      </c>
      <c r="M77" s="86">
        <v>89126.60578199997</v>
      </c>
      <c r="N77" s="86">
        <v>12732.372254571424</v>
      </c>
      <c r="O77" s="86">
        <v>3.3098982891995004</v>
      </c>
      <c r="P77" s="147">
        <v>242.07975105406118</v>
      </c>
      <c r="Q77" s="86">
        <v>63953</v>
      </c>
      <c r="R77" s="86">
        <v>2623</v>
      </c>
      <c r="S77" s="87">
        <v>0.04101449501978015</v>
      </c>
      <c r="T77" s="148"/>
      <c r="U77" s="147"/>
    </row>
    <row r="78" spans="1:21" ht="12">
      <c r="A78" s="150" t="s">
        <v>13</v>
      </c>
      <c r="B78" s="148" t="s">
        <v>344</v>
      </c>
      <c r="C78" s="149" t="s">
        <v>316</v>
      </c>
      <c r="D78" s="156">
        <v>72059137.19</v>
      </c>
      <c r="E78" s="147">
        <v>1069.407719</v>
      </c>
      <c r="F78" s="148">
        <v>75</v>
      </c>
      <c r="G78" s="148" t="s">
        <v>265</v>
      </c>
      <c r="H78" s="148">
        <v>26</v>
      </c>
      <c r="I78" s="82">
        <v>1073.7920111</v>
      </c>
      <c r="J78" s="148">
        <v>74</v>
      </c>
      <c r="K78" s="148" t="s">
        <v>265</v>
      </c>
      <c r="L78" s="148">
        <v>24</v>
      </c>
      <c r="M78" s="86">
        <v>112149.31835500001</v>
      </c>
      <c r="N78" s="86">
        <v>10195.392577727274</v>
      </c>
      <c r="O78" s="86">
        <v>6.883679823681974</v>
      </c>
      <c r="P78" s="147">
        <v>642.5285346978424</v>
      </c>
      <c r="Q78" s="86">
        <v>79369</v>
      </c>
      <c r="R78" s="86">
        <v>3862</v>
      </c>
      <c r="S78" s="87">
        <v>0.04865879625546498</v>
      </c>
      <c r="T78" s="148"/>
      <c r="U78" s="147"/>
    </row>
    <row r="79" spans="1:21" ht="12">
      <c r="A79" s="150" t="s">
        <v>7</v>
      </c>
      <c r="B79" s="148" t="s">
        <v>345</v>
      </c>
      <c r="C79" s="149" t="s">
        <v>316</v>
      </c>
      <c r="D79" s="156">
        <v>15788451.25</v>
      </c>
      <c r="E79" s="147">
        <v>1091.0613918</v>
      </c>
      <c r="F79" s="148">
        <v>78</v>
      </c>
      <c r="G79" s="148" t="s">
        <v>265</v>
      </c>
      <c r="H79" s="148">
        <v>29</v>
      </c>
      <c r="I79" s="82">
        <v>1107.9710935</v>
      </c>
      <c r="J79" s="148">
        <v>79</v>
      </c>
      <c r="K79" s="148" t="s">
        <v>265</v>
      </c>
      <c r="L79" s="148">
        <v>30</v>
      </c>
      <c r="M79" s="86">
        <v>77653.777819</v>
      </c>
      <c r="N79" s="86">
        <v>12942.296303166666</v>
      </c>
      <c r="O79" s="86">
        <v>3.1936630382368905</v>
      </c>
      <c r="P79" s="147">
        <v>203.31852091987918</v>
      </c>
      <c r="Q79" s="86">
        <v>51756</v>
      </c>
      <c r="R79" s="86">
        <v>1887</v>
      </c>
      <c r="S79" s="87">
        <v>0.03645954092279156</v>
      </c>
      <c r="T79" s="148"/>
      <c r="U79" s="147"/>
    </row>
    <row r="80" spans="1:21" ht="12">
      <c r="A80" s="150" t="s">
        <v>28</v>
      </c>
      <c r="B80" s="148" t="s">
        <v>346</v>
      </c>
      <c r="C80" s="149" t="s">
        <v>316</v>
      </c>
      <c r="D80" s="156">
        <v>72123897.08</v>
      </c>
      <c r="E80" s="147">
        <v>1027.1453499</v>
      </c>
      <c r="F80" s="148">
        <v>62</v>
      </c>
      <c r="G80" s="148" t="s">
        <v>265</v>
      </c>
      <c r="H80" s="148">
        <v>17</v>
      </c>
      <c r="I80" s="82">
        <v>1030.5409489</v>
      </c>
      <c r="J80" s="148">
        <v>62</v>
      </c>
      <c r="K80" s="148" t="s">
        <v>265</v>
      </c>
      <c r="L80" s="148">
        <v>17</v>
      </c>
      <c r="M80" s="86">
        <v>94053.22590300004</v>
      </c>
      <c r="N80" s="86">
        <v>8550.293263909094</v>
      </c>
      <c r="O80" s="86">
        <v>7.719033483750424</v>
      </c>
      <c r="P80" s="147">
        <v>766.8412899987458</v>
      </c>
      <c r="Q80" s="86">
        <v>63897</v>
      </c>
      <c r="R80" s="86">
        <v>3711</v>
      </c>
      <c r="S80" s="87">
        <v>0.058077844030236164</v>
      </c>
      <c r="T80" s="148"/>
      <c r="U80" s="147"/>
    </row>
    <row r="81" spans="1:21" ht="12">
      <c r="A81" s="150" t="s">
        <v>47</v>
      </c>
      <c r="B81" s="148" t="s">
        <v>347</v>
      </c>
      <c r="C81" s="149" t="s">
        <v>264</v>
      </c>
      <c r="D81" s="156"/>
      <c r="E81" s="147">
        <v>967.66830922</v>
      </c>
      <c r="F81" s="148">
        <v>22</v>
      </c>
      <c r="G81" s="148">
        <v>19</v>
      </c>
      <c r="H81" s="148" t="s">
        <v>265</v>
      </c>
      <c r="I81" s="82">
        <v>950.69566198</v>
      </c>
      <c r="J81" s="148">
        <v>22</v>
      </c>
      <c r="K81" s="148">
        <v>7</v>
      </c>
      <c r="L81" s="148" t="s">
        <v>265</v>
      </c>
      <c r="M81" s="86">
        <v>5330.226007</v>
      </c>
      <c r="N81" s="86"/>
      <c r="O81" s="86"/>
      <c r="P81" s="147"/>
      <c r="Q81" s="86">
        <v>3195</v>
      </c>
      <c r="R81" s="86">
        <v>114</v>
      </c>
      <c r="S81" s="87">
        <v>0.03568075117370892</v>
      </c>
      <c r="T81" s="148"/>
      <c r="U81" s="147"/>
    </row>
    <row r="82" spans="1:21" ht="12">
      <c r="A82" s="150" t="s">
        <v>56</v>
      </c>
      <c r="B82" s="148" t="s">
        <v>348</v>
      </c>
      <c r="C82" s="149" t="s">
        <v>264</v>
      </c>
      <c r="D82" s="156"/>
      <c r="E82" s="147">
        <v>1030.1010267</v>
      </c>
      <c r="F82" s="148">
        <v>63</v>
      </c>
      <c r="G82" s="148">
        <v>45</v>
      </c>
      <c r="H82" s="148" t="s">
        <v>265</v>
      </c>
      <c r="I82" s="82">
        <v>1011.075736</v>
      </c>
      <c r="J82" s="148">
        <v>58</v>
      </c>
      <c r="K82" s="148">
        <v>44</v>
      </c>
      <c r="L82" s="148" t="s">
        <v>265</v>
      </c>
      <c r="M82" s="86">
        <v>14682.825708</v>
      </c>
      <c r="N82" s="86"/>
      <c r="O82" s="86"/>
      <c r="P82" s="147"/>
      <c r="Q82" s="86">
        <v>10214</v>
      </c>
      <c r="R82" s="86">
        <v>318</v>
      </c>
      <c r="S82" s="87">
        <v>0.03113373800665753</v>
      </c>
      <c r="T82" s="148"/>
      <c r="U82" s="147"/>
    </row>
    <row r="83" spans="1:21" ht="12">
      <c r="A83" s="150" t="s">
        <v>58</v>
      </c>
      <c r="B83" s="148" t="s">
        <v>349</v>
      </c>
      <c r="C83" s="149" t="s">
        <v>264</v>
      </c>
      <c r="D83" s="156"/>
      <c r="E83" s="147">
        <v>946.56845161</v>
      </c>
      <c r="F83" s="148">
        <v>9</v>
      </c>
      <c r="G83" s="148">
        <v>7</v>
      </c>
      <c r="H83" s="148" t="s">
        <v>265</v>
      </c>
      <c r="I83" s="82">
        <v>928.89821846</v>
      </c>
      <c r="J83" s="148">
        <v>6</v>
      </c>
      <c r="K83" s="148">
        <v>4</v>
      </c>
      <c r="L83" s="148" t="s">
        <v>265</v>
      </c>
      <c r="M83" s="86">
        <v>4753.301903999999</v>
      </c>
      <c r="N83" s="86"/>
      <c r="O83" s="86"/>
      <c r="P83" s="147"/>
      <c r="Q83" s="86">
        <v>2917</v>
      </c>
      <c r="R83" s="86">
        <v>117</v>
      </c>
      <c r="S83" s="87">
        <v>0.04010970174837161</v>
      </c>
      <c r="T83" s="148"/>
      <c r="U83" s="147"/>
    </row>
    <row r="84" spans="1:21" ht="12">
      <c r="A84" s="150" t="s">
        <v>59</v>
      </c>
      <c r="B84" s="148" t="s">
        <v>350</v>
      </c>
      <c r="C84" s="149" t="s">
        <v>264</v>
      </c>
      <c r="D84" s="156"/>
      <c r="E84" s="147">
        <v>1009.8097311</v>
      </c>
      <c r="F84" s="148">
        <v>53</v>
      </c>
      <c r="G84" s="148">
        <v>42</v>
      </c>
      <c r="H84" s="148" t="s">
        <v>265</v>
      </c>
      <c r="I84" s="82">
        <v>997.1465649</v>
      </c>
      <c r="J84" s="148">
        <v>51</v>
      </c>
      <c r="K84" s="148">
        <v>45</v>
      </c>
      <c r="L84" s="148" t="s">
        <v>265</v>
      </c>
      <c r="M84" s="86">
        <v>12627.178986999998</v>
      </c>
      <c r="N84" s="86"/>
      <c r="O84" s="86"/>
      <c r="P84" s="147"/>
      <c r="Q84" s="86">
        <v>8374</v>
      </c>
      <c r="R84" s="86">
        <v>290</v>
      </c>
      <c r="S84" s="87">
        <v>0.03463100071650346</v>
      </c>
      <c r="T84" s="148"/>
      <c r="U84" s="147"/>
    </row>
    <row r="85" spans="1:21" ht="12">
      <c r="A85" s="150" t="s">
        <v>60</v>
      </c>
      <c r="B85" s="148" t="s">
        <v>351</v>
      </c>
      <c r="C85" s="149" t="s">
        <v>264</v>
      </c>
      <c r="D85" s="156"/>
      <c r="E85" s="147">
        <v>934.09363644</v>
      </c>
      <c r="F85" s="148">
        <v>4</v>
      </c>
      <c r="G85" s="148">
        <v>2</v>
      </c>
      <c r="H85" s="148" t="s">
        <v>265</v>
      </c>
      <c r="I85" s="82">
        <v>925.52626319</v>
      </c>
      <c r="J85" s="148">
        <v>4</v>
      </c>
      <c r="K85" s="148">
        <v>2</v>
      </c>
      <c r="L85" s="148" t="s">
        <v>265</v>
      </c>
      <c r="M85" s="86">
        <v>6251.477292</v>
      </c>
      <c r="N85" s="86"/>
      <c r="O85" s="86"/>
      <c r="P85" s="147"/>
      <c r="Q85" s="86">
        <v>3545</v>
      </c>
      <c r="R85" s="86">
        <v>263</v>
      </c>
      <c r="S85" s="87">
        <v>0.07418899858956277</v>
      </c>
      <c r="T85" s="148"/>
      <c r="U85" s="147"/>
    </row>
    <row r="86" spans="1:21" ht="12">
      <c r="A86" s="150" t="s">
        <v>69</v>
      </c>
      <c r="B86" s="148" t="s">
        <v>352</v>
      </c>
      <c r="C86" s="149" t="s">
        <v>264</v>
      </c>
      <c r="D86" s="156"/>
      <c r="E86" s="147">
        <v>1017.2553055</v>
      </c>
      <c r="F86" s="148">
        <v>56</v>
      </c>
      <c r="G86" s="148">
        <v>44</v>
      </c>
      <c r="H86" s="148" t="s">
        <v>265</v>
      </c>
      <c r="I86" s="82">
        <v>1004.9254397</v>
      </c>
      <c r="J86" s="148">
        <v>55</v>
      </c>
      <c r="K86" s="148">
        <v>35</v>
      </c>
      <c r="L86" s="148" t="s">
        <v>265</v>
      </c>
      <c r="M86" s="86">
        <v>13101.201363</v>
      </c>
      <c r="N86" s="86"/>
      <c r="O86" s="86"/>
      <c r="P86" s="147"/>
      <c r="Q86" s="86">
        <v>9064</v>
      </c>
      <c r="R86" s="86">
        <v>373</v>
      </c>
      <c r="S86" s="87">
        <v>0.04115180935569285</v>
      </c>
      <c r="T86" s="148"/>
      <c r="U86" s="147"/>
    </row>
    <row r="87" spans="1:21" ht="12">
      <c r="A87" s="150" t="s">
        <v>73</v>
      </c>
      <c r="B87" s="148" t="s">
        <v>353</v>
      </c>
      <c r="C87" s="149" t="s">
        <v>264</v>
      </c>
      <c r="D87" s="156"/>
      <c r="E87" s="147">
        <v>939.85267109</v>
      </c>
      <c r="F87" s="148">
        <v>8</v>
      </c>
      <c r="G87" s="148">
        <v>6</v>
      </c>
      <c r="H87" s="148" t="s">
        <v>265</v>
      </c>
      <c r="I87" s="82">
        <v>929.78261019</v>
      </c>
      <c r="J87" s="148">
        <v>8</v>
      </c>
      <c r="K87" s="148">
        <v>3</v>
      </c>
      <c r="L87" s="148" t="s">
        <v>265</v>
      </c>
      <c r="M87" s="86">
        <v>5682.006569000001</v>
      </c>
      <c r="N87" s="86"/>
      <c r="O87" s="86"/>
      <c r="P87" s="147"/>
      <c r="Q87" s="86">
        <v>3097</v>
      </c>
      <c r="R87" s="86">
        <v>147</v>
      </c>
      <c r="S87" s="87">
        <v>0.047465288989344524</v>
      </c>
      <c r="T87" s="148"/>
      <c r="U87" s="147"/>
    </row>
    <row r="88" spans="1:21" ht="12">
      <c r="A88" s="150" t="s">
        <v>80</v>
      </c>
      <c r="B88" s="148" t="s">
        <v>354</v>
      </c>
      <c r="C88" s="149" t="s">
        <v>264</v>
      </c>
      <c r="D88" s="156"/>
      <c r="E88" s="147">
        <v>985.64160595</v>
      </c>
      <c r="F88" s="148">
        <v>33</v>
      </c>
      <c r="G88" s="148">
        <v>29</v>
      </c>
      <c r="H88" s="148" t="s">
        <v>265</v>
      </c>
      <c r="I88" s="82">
        <v>977.09673607</v>
      </c>
      <c r="J88" s="148">
        <v>36</v>
      </c>
      <c r="K88" s="148">
        <v>10</v>
      </c>
      <c r="L88" s="148" t="s">
        <v>265</v>
      </c>
      <c r="M88" s="86">
        <v>3542.9538170000005</v>
      </c>
      <c r="N88" s="86"/>
      <c r="O88" s="86"/>
      <c r="P88" s="147"/>
      <c r="Q88" s="86">
        <v>2319</v>
      </c>
      <c r="R88" s="86">
        <v>60</v>
      </c>
      <c r="S88" s="87">
        <v>0.0258732212160414</v>
      </c>
      <c r="T88" s="148"/>
      <c r="U88" s="147"/>
    </row>
    <row r="89" spans="1:21" ht="12">
      <c r="A89" s="150" t="s">
        <v>82</v>
      </c>
      <c r="B89" s="148" t="s">
        <v>355</v>
      </c>
      <c r="C89" s="149" t="s">
        <v>264</v>
      </c>
      <c r="D89" s="156"/>
      <c r="E89" s="147">
        <v>952.35380238</v>
      </c>
      <c r="F89" s="148">
        <v>14</v>
      </c>
      <c r="G89" s="148">
        <v>11</v>
      </c>
      <c r="H89" s="148" t="s">
        <v>265</v>
      </c>
      <c r="I89" s="82">
        <v>942.53865876</v>
      </c>
      <c r="J89" s="148">
        <v>16</v>
      </c>
      <c r="K89" s="148">
        <v>5</v>
      </c>
      <c r="L89" s="148" t="s">
        <v>265</v>
      </c>
      <c r="M89" s="86">
        <v>5979.517576999999</v>
      </c>
      <c r="N89" s="86"/>
      <c r="O89" s="86"/>
      <c r="P89" s="147"/>
      <c r="Q89" s="86">
        <v>3486</v>
      </c>
      <c r="R89" s="86">
        <v>130</v>
      </c>
      <c r="S89" s="87">
        <v>0.037292025243832475</v>
      </c>
      <c r="T89" s="148"/>
      <c r="U89" s="147"/>
    </row>
    <row r="90" spans="1:21" ht="12">
      <c r="A90" s="141" t="s">
        <v>316</v>
      </c>
      <c r="B90" s="148"/>
      <c r="C90" s="149"/>
      <c r="D90" s="155">
        <v>1963116164.62</v>
      </c>
      <c r="E90" s="153"/>
      <c r="F90" s="149"/>
      <c r="G90" s="149"/>
      <c r="H90" s="149"/>
      <c r="I90" s="154"/>
      <c r="J90" s="149"/>
      <c r="K90" s="149"/>
      <c r="L90" s="149"/>
      <c r="M90" s="152">
        <v>3418068.3900030004</v>
      </c>
      <c r="N90" s="152">
        <v>10714.94793104389</v>
      </c>
      <c r="O90" s="152">
        <v>5.4788254251353825</v>
      </c>
      <c r="P90" s="153">
        <v>574.3349578263636</v>
      </c>
      <c r="Q90" s="152">
        <v>2314730</v>
      </c>
      <c r="R90" s="152">
        <v>147937</v>
      </c>
      <c r="S90" s="151">
        <v>0.06391112570364578</v>
      </c>
      <c r="T90" s="148"/>
      <c r="U90" s="147"/>
    </row>
    <row r="91" spans="1:21" ht="12">
      <c r="A91" s="141" t="s">
        <v>264</v>
      </c>
      <c r="B91" s="148"/>
      <c r="C91" s="149"/>
      <c r="D91" s="155">
        <v>541227137.5300001</v>
      </c>
      <c r="E91" s="153"/>
      <c r="F91" s="149"/>
      <c r="G91" s="149"/>
      <c r="H91" s="149"/>
      <c r="I91" s="154"/>
      <c r="J91" s="149"/>
      <c r="K91" s="149"/>
      <c r="L91" s="149"/>
      <c r="M91" s="152">
        <v>1188095.4362040004</v>
      </c>
      <c r="N91" s="152">
        <v>6253.133874757897</v>
      </c>
      <c r="O91" s="152">
        <v>6.424568067012914</v>
      </c>
      <c r="P91" s="153">
        <v>455.54180332451796</v>
      </c>
      <c r="Q91" s="152">
        <v>736162</v>
      </c>
      <c r="R91" s="152">
        <v>41212</v>
      </c>
      <c r="S91" s="151">
        <v>0.05598224303889633</v>
      </c>
      <c r="T91" s="148"/>
      <c r="U91" s="147"/>
    </row>
    <row r="92" spans="1:19" ht="12">
      <c r="A92" s="141"/>
      <c r="B92" s="148"/>
      <c r="C92" s="149"/>
      <c r="E92" s="147"/>
      <c r="F92" s="148"/>
      <c r="G92" s="148"/>
      <c r="H92" s="148"/>
      <c r="I92" s="82"/>
      <c r="J92" s="148"/>
      <c r="K92" s="148"/>
      <c r="L92" s="148"/>
      <c r="M92" s="86"/>
      <c r="N92" s="86"/>
      <c r="O92" s="86"/>
      <c r="P92" s="147"/>
      <c r="Q92" s="86"/>
      <c r="R92" s="86"/>
      <c r="S92" s="87"/>
    </row>
    <row r="93" spans="1:19" ht="12">
      <c r="A93" s="150"/>
      <c r="B93" s="148"/>
      <c r="C93" s="149"/>
      <c r="E93" s="147"/>
      <c r="F93" s="148"/>
      <c r="G93" s="148"/>
      <c r="H93" s="148"/>
      <c r="I93" s="82"/>
      <c r="J93" s="148"/>
      <c r="K93" s="148"/>
      <c r="L93" s="148"/>
      <c r="M93" s="86"/>
      <c r="N93" s="86"/>
      <c r="O93" s="86"/>
      <c r="P93" s="147"/>
      <c r="Q93" s="86"/>
      <c r="R93" s="86"/>
      <c r="S93" s="87"/>
    </row>
    <row r="94" spans="1:19" ht="12.75" thickBot="1">
      <c r="A94" s="141" t="s">
        <v>356</v>
      </c>
      <c r="D94" s="146">
        <f aca="true" t="shared" si="0" ref="D94:L94">SUM(D11:D89)</f>
        <v>2504343302.15</v>
      </c>
      <c r="E94" s="145">
        <f t="shared" si="0"/>
        <v>78742.08783066002</v>
      </c>
      <c r="F94" s="145">
        <f t="shared" si="0"/>
        <v>3183</v>
      </c>
      <c r="G94" s="145">
        <f t="shared" si="0"/>
        <v>1176</v>
      </c>
      <c r="H94" s="145">
        <f t="shared" si="0"/>
        <v>496</v>
      </c>
      <c r="I94" s="145">
        <f t="shared" si="0"/>
        <v>78132.52282475999</v>
      </c>
      <c r="J94" s="145">
        <f t="shared" si="0"/>
        <v>3180</v>
      </c>
      <c r="K94" s="145">
        <f t="shared" si="0"/>
        <v>1176</v>
      </c>
      <c r="L94" s="145">
        <f t="shared" si="0"/>
        <v>496</v>
      </c>
      <c r="M94" s="143">
        <f>M91+M90</f>
        <v>4606163.826207001</v>
      </c>
      <c r="N94" s="143">
        <v>9049.437772508842</v>
      </c>
      <c r="O94" s="143">
        <v>5.7479501378920705</v>
      </c>
      <c r="P94" s="144">
        <v>543.6939276674036</v>
      </c>
      <c r="Q94" s="143">
        <f>SUM(Q11:Q89)</f>
        <v>3050892</v>
      </c>
      <c r="R94" s="143">
        <f>SUM(R11:R89)</f>
        <v>189149</v>
      </c>
      <c r="S94" s="142">
        <v>0.06199793371905659</v>
      </c>
    </row>
    <row r="95" spans="1:19" ht="12.75" thickTop="1">
      <c r="A95" s="141"/>
      <c r="D95" s="136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0"/>
      <c r="Q95" s="139"/>
      <c r="R95" s="139"/>
      <c r="S95" s="138"/>
    </row>
    <row r="96" spans="4:18" ht="12">
      <c r="D96" s="136"/>
      <c r="E96" s="137"/>
      <c r="I96" s="136"/>
      <c r="M96" s="135"/>
      <c r="N96" s="135"/>
      <c r="O96" s="135"/>
      <c r="Q96" s="135"/>
      <c r="R96" s="135"/>
    </row>
    <row r="98" ht="12">
      <c r="N98" s="135"/>
    </row>
    <row r="99" ht="12">
      <c r="A99" s="134" t="s">
        <v>364</v>
      </c>
    </row>
    <row r="100" ht="12">
      <c r="A100" s="134" t="s">
        <v>363</v>
      </c>
    </row>
  </sheetData>
  <sheetProtection/>
  <printOptions/>
  <pageMargins left="0.17" right="0.17" top="0.61" bottom="0.4" header="0.36" footer="0.16"/>
  <pageSetup horizontalDpi="600" verticalDpi="600" orientation="landscape" paperSize="8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7:U98"/>
  <sheetViews>
    <sheetView zoomScalePageLayoutView="0" workbookViewId="0" topLeftCell="A1">
      <selection activeCell="H26" sqref="H26"/>
    </sheetView>
  </sheetViews>
  <sheetFormatPr defaultColWidth="8.8515625" defaultRowHeight="12.75"/>
  <cols>
    <col min="1" max="1" width="43.00390625" style="105" customWidth="1"/>
    <col min="2" max="2" width="8.00390625" style="105" customWidth="1"/>
    <col min="3" max="3" width="10.7109375" style="105" bestFit="1" customWidth="1"/>
    <col min="4" max="4" width="16.28125" style="105" bestFit="1" customWidth="1"/>
    <col min="5" max="5" width="9.00390625" style="105" bestFit="1" customWidth="1"/>
    <col min="6" max="6" width="12.421875" style="105" bestFit="1" customWidth="1"/>
    <col min="7" max="7" width="17.421875" style="105" bestFit="1" customWidth="1"/>
    <col min="8" max="8" width="15.28125" style="105" bestFit="1" customWidth="1"/>
    <col min="9" max="9" width="20.140625" style="105" bestFit="1" customWidth="1"/>
    <col min="10" max="10" width="16.7109375" style="105" bestFit="1" customWidth="1"/>
    <col min="11" max="11" width="22.00390625" style="105" bestFit="1" customWidth="1"/>
    <col min="12" max="12" width="19.421875" style="105" bestFit="1" customWidth="1"/>
    <col min="13" max="13" width="14.8515625" style="105" bestFit="1" customWidth="1"/>
    <col min="14" max="14" width="14.00390625" style="105" bestFit="1" customWidth="1"/>
    <col min="15" max="15" width="19.28125" style="105" bestFit="1" customWidth="1"/>
    <col min="16" max="18" width="13.7109375" style="105" bestFit="1" customWidth="1"/>
    <col min="19" max="19" width="19.140625" style="105" bestFit="1" customWidth="1"/>
    <col min="20" max="16384" width="8.8515625" style="105" customWidth="1"/>
  </cols>
  <sheetData>
    <row r="1" s="104" customFormat="1" ht="12"/>
    <row r="2" s="104" customFormat="1" ht="12"/>
    <row r="3" s="104" customFormat="1" ht="12"/>
    <row r="4" s="104" customFormat="1" ht="12"/>
    <row r="5" s="104" customFormat="1" ht="12"/>
    <row r="6" s="104" customFormat="1" ht="12"/>
    <row r="7" s="104" customFormat="1" ht="26.25">
      <c r="A7" s="6" t="s">
        <v>233</v>
      </c>
    </row>
    <row r="8" ht="12.75" thickBot="1"/>
    <row r="9" spans="1:19" s="106" customFormat="1" ht="12.75" customHeight="1">
      <c r="A9" s="50"/>
      <c r="B9" s="51"/>
      <c r="C9" s="51"/>
      <c r="D9" s="51" t="s">
        <v>234</v>
      </c>
      <c r="E9" s="53" t="s">
        <v>235</v>
      </c>
      <c r="F9" s="53" t="s">
        <v>236</v>
      </c>
      <c r="G9" s="53" t="s">
        <v>236</v>
      </c>
      <c r="H9" s="53" t="s">
        <v>236</v>
      </c>
      <c r="I9" s="53" t="s">
        <v>237</v>
      </c>
      <c r="J9" s="53" t="s">
        <v>236</v>
      </c>
      <c r="K9" s="53" t="s">
        <v>236</v>
      </c>
      <c r="L9" s="53" t="s">
        <v>236</v>
      </c>
      <c r="M9" s="53" t="s">
        <v>238</v>
      </c>
      <c r="N9" s="53" t="s">
        <v>239</v>
      </c>
      <c r="O9" s="54" t="s">
        <v>240</v>
      </c>
      <c r="P9" s="55" t="s">
        <v>241</v>
      </c>
      <c r="Q9" s="53" t="s">
        <v>242</v>
      </c>
      <c r="R9" s="53" t="s">
        <v>243</v>
      </c>
      <c r="S9" s="56" t="s">
        <v>244</v>
      </c>
    </row>
    <row r="10" spans="1:19" s="106" customFormat="1" ht="12.75" thickBot="1">
      <c r="A10" s="58" t="s">
        <v>245</v>
      </c>
      <c r="B10" s="59" t="s">
        <v>246</v>
      </c>
      <c r="C10" s="59" t="s">
        <v>247</v>
      </c>
      <c r="D10" s="107" t="s">
        <v>248</v>
      </c>
      <c r="E10" s="108" t="s">
        <v>249</v>
      </c>
      <c r="F10" s="108" t="s">
        <v>250</v>
      </c>
      <c r="G10" s="108" t="s">
        <v>251</v>
      </c>
      <c r="H10" s="108" t="s">
        <v>252</v>
      </c>
      <c r="I10" s="108" t="s">
        <v>253</v>
      </c>
      <c r="J10" s="108" t="s">
        <v>254</v>
      </c>
      <c r="K10" s="108" t="s">
        <v>255</v>
      </c>
      <c r="L10" s="108" t="s">
        <v>256</v>
      </c>
      <c r="M10" s="108" t="s">
        <v>358</v>
      </c>
      <c r="N10" s="108" t="s">
        <v>359</v>
      </c>
      <c r="O10" s="108" t="s">
        <v>360</v>
      </c>
      <c r="P10" s="108" t="s">
        <v>361</v>
      </c>
      <c r="Q10" s="108" t="s">
        <v>362</v>
      </c>
      <c r="R10" s="108" t="s">
        <v>362</v>
      </c>
      <c r="S10" s="109" t="s">
        <v>362</v>
      </c>
    </row>
    <row r="11" spans="1:21" s="106" customFormat="1" ht="12">
      <c r="A11" s="91" t="s">
        <v>262</v>
      </c>
      <c r="B11" s="106" t="s">
        <v>263</v>
      </c>
      <c r="C11" s="110" t="s">
        <v>264</v>
      </c>
      <c r="D11" s="111">
        <v>1643498.61</v>
      </c>
      <c r="E11" s="112">
        <v>1012.1408257</v>
      </c>
      <c r="F11" s="106">
        <v>54</v>
      </c>
      <c r="G11" s="106">
        <v>43</v>
      </c>
      <c r="H11" s="106" t="s">
        <v>265</v>
      </c>
      <c r="I11" s="113">
        <v>991.67365745</v>
      </c>
      <c r="J11" s="106">
        <v>47</v>
      </c>
      <c r="K11" s="106">
        <v>37</v>
      </c>
      <c r="L11" s="106" t="s">
        <v>265</v>
      </c>
      <c r="M11" s="114">
        <v>6320.069016000001</v>
      </c>
      <c r="N11" s="114">
        <v>6320.069016000001</v>
      </c>
      <c r="O11" s="114">
        <v>6.329044809279024</v>
      </c>
      <c r="P11" s="112">
        <v>260.04440866694483</v>
      </c>
      <c r="Q11" s="114">
        <v>4118</v>
      </c>
      <c r="R11" s="114">
        <v>149</v>
      </c>
      <c r="S11" s="115">
        <v>0.036182612918892666</v>
      </c>
      <c r="U11" s="112"/>
    </row>
    <row r="12" spans="1:21" s="106" customFormat="1" ht="12">
      <c r="A12" s="116" t="s">
        <v>266</v>
      </c>
      <c r="B12" s="106" t="s">
        <v>267</v>
      </c>
      <c r="C12" s="110" t="s">
        <v>264</v>
      </c>
      <c r="D12" s="111">
        <v>3107724.28</v>
      </c>
      <c r="E12" s="112">
        <v>952.37938008</v>
      </c>
      <c r="F12" s="106">
        <v>15</v>
      </c>
      <c r="G12" s="106">
        <v>12</v>
      </c>
      <c r="H12" s="106" t="s">
        <v>265</v>
      </c>
      <c r="I12" s="113">
        <v>936.27151587</v>
      </c>
      <c r="J12" s="106">
        <v>10</v>
      </c>
      <c r="K12" s="106">
        <v>12</v>
      </c>
      <c r="L12" s="106" t="s">
        <v>265</v>
      </c>
      <c r="M12" s="114">
        <v>23560.078272</v>
      </c>
      <c r="N12" s="114">
        <v>11780.039136</v>
      </c>
      <c r="O12" s="114">
        <v>4.159578710588081</v>
      </c>
      <c r="P12" s="112">
        <v>131.90636483128233</v>
      </c>
      <c r="Q12" s="114">
        <v>14493</v>
      </c>
      <c r="R12" s="114">
        <v>773</v>
      </c>
      <c r="S12" s="115">
        <v>0.05333609328641413</v>
      </c>
      <c r="U12" s="112"/>
    </row>
    <row r="13" spans="1:21" s="106" customFormat="1" ht="12">
      <c r="A13" s="116" t="s">
        <v>268</v>
      </c>
      <c r="B13" s="106" t="s">
        <v>269</v>
      </c>
      <c r="C13" s="110" t="s">
        <v>264</v>
      </c>
      <c r="D13" s="111">
        <v>381071.04</v>
      </c>
      <c r="E13" s="112">
        <v>995.92411019</v>
      </c>
      <c r="F13" s="106">
        <v>42</v>
      </c>
      <c r="G13" s="106">
        <v>36</v>
      </c>
      <c r="H13" s="106" t="s">
        <v>265</v>
      </c>
      <c r="I13" s="113">
        <v>982.46652997</v>
      </c>
      <c r="J13" s="106">
        <v>42</v>
      </c>
      <c r="K13" s="106">
        <v>31</v>
      </c>
      <c r="L13" s="106" t="s">
        <v>265</v>
      </c>
      <c r="M13" s="114">
        <v>4977.793517</v>
      </c>
      <c r="N13" s="114">
        <v>4977.793517</v>
      </c>
      <c r="O13" s="114">
        <v>2.0089222194227867</v>
      </c>
      <c r="P13" s="112">
        <v>76.55420794345495</v>
      </c>
      <c r="Q13" s="114">
        <v>3383</v>
      </c>
      <c r="R13" s="114">
        <v>148</v>
      </c>
      <c r="S13" s="115">
        <v>0.0437481525273426</v>
      </c>
      <c r="U13" s="112"/>
    </row>
    <row r="14" spans="1:21" s="106" customFormat="1" ht="12">
      <c r="A14" s="91" t="s">
        <v>270</v>
      </c>
      <c r="B14" s="106" t="s">
        <v>271</v>
      </c>
      <c r="C14" s="110" t="s">
        <v>264</v>
      </c>
      <c r="D14" s="111">
        <v>5198022.37</v>
      </c>
      <c r="E14" s="112">
        <v>950.50608905</v>
      </c>
      <c r="F14" s="106">
        <v>11</v>
      </c>
      <c r="G14" s="106">
        <v>9</v>
      </c>
      <c r="H14" s="106" t="s">
        <v>265</v>
      </c>
      <c r="I14" s="113">
        <v>938.41879486</v>
      </c>
      <c r="J14" s="106">
        <v>11</v>
      </c>
      <c r="K14" s="106">
        <v>9</v>
      </c>
      <c r="L14" s="106" t="s">
        <v>265</v>
      </c>
      <c r="M14" s="114">
        <v>9759.800102999998</v>
      </c>
      <c r="N14" s="114">
        <v>4879.900051499999</v>
      </c>
      <c r="O14" s="114">
        <v>9.016578113413438</v>
      </c>
      <c r="P14" s="112">
        <v>532.5951674360847</v>
      </c>
      <c r="Q14" s="114">
        <v>6504</v>
      </c>
      <c r="R14" s="114">
        <v>381</v>
      </c>
      <c r="S14" s="115">
        <v>0.05857933579335793</v>
      </c>
      <c r="U14" s="112"/>
    </row>
    <row r="15" spans="1:21" s="106" customFormat="1" ht="12">
      <c r="A15" s="116" t="s">
        <v>272</v>
      </c>
      <c r="B15" s="106" t="s">
        <v>273</v>
      </c>
      <c r="C15" s="110" t="s">
        <v>264</v>
      </c>
      <c r="D15" s="111">
        <v>6633868.96</v>
      </c>
      <c r="E15" s="112">
        <v>994.46291629</v>
      </c>
      <c r="F15" s="106">
        <v>41</v>
      </c>
      <c r="G15" s="106">
        <v>35</v>
      </c>
      <c r="H15" s="106" t="s">
        <v>265</v>
      </c>
      <c r="I15" s="113">
        <v>977.59857217</v>
      </c>
      <c r="J15" s="106">
        <v>37</v>
      </c>
      <c r="K15" s="106">
        <v>29</v>
      </c>
      <c r="L15" s="106" t="s">
        <v>265</v>
      </c>
      <c r="M15" s="114">
        <v>13618.649860000001</v>
      </c>
      <c r="N15" s="114">
        <v>6809.324930000001</v>
      </c>
      <c r="O15" s="114">
        <v>5.507153849390471</v>
      </c>
      <c r="P15" s="112">
        <v>487.1164930588794</v>
      </c>
      <c r="Q15" s="114">
        <v>10649</v>
      </c>
      <c r="R15" s="114">
        <v>548</v>
      </c>
      <c r="S15" s="115">
        <v>0.05146023100760635</v>
      </c>
      <c r="U15" s="112"/>
    </row>
    <row r="16" spans="1:21" s="106" customFormat="1" ht="12">
      <c r="A16" s="91" t="s">
        <v>274</v>
      </c>
      <c r="B16" s="106" t="s">
        <v>275</v>
      </c>
      <c r="C16" s="110" t="s">
        <v>264</v>
      </c>
      <c r="D16" s="111">
        <v>3075941.81</v>
      </c>
      <c r="E16" s="112">
        <v>986.05106605</v>
      </c>
      <c r="F16" s="106">
        <v>34</v>
      </c>
      <c r="G16" s="106">
        <v>30</v>
      </c>
      <c r="H16" s="106" t="s">
        <v>265</v>
      </c>
      <c r="I16" s="113">
        <v>970.40930519</v>
      </c>
      <c r="J16" s="106">
        <v>34</v>
      </c>
      <c r="K16" s="106">
        <v>21</v>
      </c>
      <c r="L16" s="106" t="s">
        <v>265</v>
      </c>
      <c r="M16" s="114">
        <v>13393.728903000003</v>
      </c>
      <c r="N16" s="114">
        <v>6696.864451500001</v>
      </c>
      <c r="O16" s="114">
        <v>4.2557229889305</v>
      </c>
      <c r="P16" s="112">
        <v>229.65537321806127</v>
      </c>
      <c r="Q16" s="114">
        <v>10209</v>
      </c>
      <c r="R16" s="114">
        <v>348</v>
      </c>
      <c r="S16" s="115">
        <v>0.034087569791360565</v>
      </c>
      <c r="U16" s="112"/>
    </row>
    <row r="17" spans="1:21" s="106" customFormat="1" ht="12">
      <c r="A17" s="116" t="s">
        <v>83</v>
      </c>
      <c r="B17" s="106" t="s">
        <v>276</v>
      </c>
      <c r="C17" s="110" t="s">
        <v>264</v>
      </c>
      <c r="D17" s="111">
        <v>1511657.57</v>
      </c>
      <c r="E17" s="112">
        <v>1053.1963066</v>
      </c>
      <c r="F17" s="106">
        <v>71</v>
      </c>
      <c r="G17" s="106">
        <v>46</v>
      </c>
      <c r="H17" s="106" t="s">
        <v>265</v>
      </c>
      <c r="I17" s="113">
        <v>1047.2490081</v>
      </c>
      <c r="J17" s="106">
        <v>69</v>
      </c>
      <c r="K17" s="106">
        <v>47</v>
      </c>
      <c r="L17" s="106" t="s">
        <v>265</v>
      </c>
      <c r="M17" s="114">
        <v>2803.2434359999997</v>
      </c>
      <c r="N17" s="114">
        <v>1401.6217179999999</v>
      </c>
      <c r="O17" s="114">
        <v>16.766292715221756</v>
      </c>
      <c r="P17" s="112">
        <v>539.2530490170387</v>
      </c>
      <c r="Q17" s="114">
        <v>1461</v>
      </c>
      <c r="R17" s="114">
        <v>44</v>
      </c>
      <c r="S17" s="115">
        <v>0.030116358658453114</v>
      </c>
      <c r="U17" s="112"/>
    </row>
    <row r="18" spans="1:21" s="106" customFormat="1" ht="12">
      <c r="A18" s="91" t="s">
        <v>277</v>
      </c>
      <c r="B18" s="106" t="s">
        <v>278</v>
      </c>
      <c r="C18" s="110" t="s">
        <v>264</v>
      </c>
      <c r="D18" s="111">
        <v>7294540.65</v>
      </c>
      <c r="E18" s="112">
        <v>904.56567433</v>
      </c>
      <c r="F18" s="106">
        <v>2</v>
      </c>
      <c r="G18" s="106">
        <v>1</v>
      </c>
      <c r="H18" s="106" t="s">
        <v>265</v>
      </c>
      <c r="I18" s="113">
        <v>887.89767323</v>
      </c>
      <c r="J18" s="106">
        <v>1</v>
      </c>
      <c r="K18" s="106">
        <v>1</v>
      </c>
      <c r="L18" s="106" t="s">
        <v>265</v>
      </c>
      <c r="M18" s="114">
        <v>10311.090707</v>
      </c>
      <c r="N18" s="114">
        <v>5155.5453535</v>
      </c>
      <c r="O18" s="114">
        <v>9.310363251370434</v>
      </c>
      <c r="P18" s="112">
        <v>707.4460750352897</v>
      </c>
      <c r="Q18" s="114">
        <v>5544</v>
      </c>
      <c r="R18" s="114">
        <v>593</v>
      </c>
      <c r="S18" s="115">
        <v>0.10696248196248197</v>
      </c>
      <c r="U18" s="112"/>
    </row>
    <row r="19" spans="1:21" s="106" customFormat="1" ht="12">
      <c r="A19" s="116" t="s">
        <v>279</v>
      </c>
      <c r="B19" s="106" t="s">
        <v>280</v>
      </c>
      <c r="C19" s="110" t="s">
        <v>264</v>
      </c>
      <c r="D19" s="111">
        <v>2670306.29</v>
      </c>
      <c r="E19" s="112">
        <v>979.59128626</v>
      </c>
      <c r="F19" s="106">
        <v>28</v>
      </c>
      <c r="G19" s="106">
        <v>24</v>
      </c>
      <c r="H19" s="106" t="s">
        <v>265</v>
      </c>
      <c r="I19" s="113">
        <v>967.1079149</v>
      </c>
      <c r="J19" s="106">
        <v>28</v>
      </c>
      <c r="K19" s="106">
        <v>27</v>
      </c>
      <c r="L19" s="106" t="s">
        <v>265</v>
      </c>
      <c r="M19" s="114">
        <v>12180.42237</v>
      </c>
      <c r="N19" s="114">
        <v>6090.211185</v>
      </c>
      <c r="O19" s="114">
        <v>4.104947963311062</v>
      </c>
      <c r="P19" s="112">
        <v>219.22936733104436</v>
      </c>
      <c r="Q19" s="114">
        <v>7940</v>
      </c>
      <c r="R19" s="114">
        <v>488</v>
      </c>
      <c r="S19" s="115">
        <v>0.061460957178841306</v>
      </c>
      <c r="U19" s="112"/>
    </row>
    <row r="20" spans="1:21" s="106" customFormat="1" ht="12">
      <c r="A20" s="91" t="s">
        <v>281</v>
      </c>
      <c r="B20" s="106" t="s">
        <v>282</v>
      </c>
      <c r="C20" s="110" t="s">
        <v>264</v>
      </c>
      <c r="D20" s="111">
        <v>1080190.75</v>
      </c>
      <c r="E20" s="112">
        <v>997.17852646</v>
      </c>
      <c r="F20" s="106">
        <v>45</v>
      </c>
      <c r="G20" s="106">
        <v>38</v>
      </c>
      <c r="H20" s="106" t="s">
        <v>265</v>
      </c>
      <c r="I20" s="113">
        <v>982.25139581</v>
      </c>
      <c r="J20" s="106">
        <v>41</v>
      </c>
      <c r="K20" s="106">
        <v>40</v>
      </c>
      <c r="L20" s="106" t="s">
        <v>265</v>
      </c>
      <c r="M20" s="114">
        <v>11464.462018999999</v>
      </c>
      <c r="N20" s="114">
        <v>11464.462018999999</v>
      </c>
      <c r="O20" s="114">
        <v>1.3956171666392436</v>
      </c>
      <c r="P20" s="112">
        <v>94.22079712155747</v>
      </c>
      <c r="Q20" s="114">
        <v>7763</v>
      </c>
      <c r="R20" s="114">
        <v>337</v>
      </c>
      <c r="S20" s="115">
        <v>0.04341105242818498</v>
      </c>
      <c r="U20" s="112"/>
    </row>
    <row r="21" spans="1:21" s="106" customFormat="1" ht="12">
      <c r="A21" s="116" t="s">
        <v>283</v>
      </c>
      <c r="B21" s="106" t="s">
        <v>284</v>
      </c>
      <c r="C21" s="110" t="s">
        <v>264</v>
      </c>
      <c r="D21" s="111">
        <v>3009247.96</v>
      </c>
      <c r="E21" s="112">
        <v>983.34801883</v>
      </c>
      <c r="F21" s="106">
        <v>32</v>
      </c>
      <c r="G21" s="106">
        <v>28</v>
      </c>
      <c r="H21" s="106" t="s">
        <v>265</v>
      </c>
      <c r="I21" s="113">
        <v>969.8620753</v>
      </c>
      <c r="J21" s="106">
        <v>32</v>
      </c>
      <c r="K21" s="106">
        <v>32</v>
      </c>
      <c r="L21" s="106" t="s">
        <v>265</v>
      </c>
      <c r="M21" s="114">
        <v>14897.268525</v>
      </c>
      <c r="N21" s="114">
        <v>14897.268525</v>
      </c>
      <c r="O21" s="114">
        <v>2.013791988085279</v>
      </c>
      <c r="P21" s="112">
        <v>201.999981066999</v>
      </c>
      <c r="Q21" s="114">
        <v>8787</v>
      </c>
      <c r="R21" s="114">
        <v>532</v>
      </c>
      <c r="S21" s="115">
        <v>0.06054398543302606</v>
      </c>
      <c r="U21" s="112"/>
    </row>
    <row r="22" spans="1:21" s="106" customFormat="1" ht="12">
      <c r="A22" s="116" t="s">
        <v>285</v>
      </c>
      <c r="B22" s="106" t="s">
        <v>286</v>
      </c>
      <c r="C22" s="110" t="s">
        <v>264</v>
      </c>
      <c r="D22" s="111">
        <v>1208095.79</v>
      </c>
      <c r="E22" s="112">
        <v>970.20349008</v>
      </c>
      <c r="F22" s="106">
        <v>23</v>
      </c>
      <c r="G22" s="106">
        <v>20</v>
      </c>
      <c r="H22" s="106" t="s">
        <v>265</v>
      </c>
      <c r="I22" s="113">
        <v>956.36032521</v>
      </c>
      <c r="J22" s="106">
        <v>23</v>
      </c>
      <c r="K22" s="106">
        <v>14</v>
      </c>
      <c r="L22" s="106" t="s">
        <v>265</v>
      </c>
      <c r="M22" s="114">
        <v>8266.198295000002</v>
      </c>
      <c r="N22" s="114">
        <v>8266.198295000002</v>
      </c>
      <c r="O22" s="114">
        <v>3.871187075122058</v>
      </c>
      <c r="P22" s="112">
        <v>146.14890024241788</v>
      </c>
      <c r="Q22" s="114">
        <v>5075</v>
      </c>
      <c r="R22" s="114">
        <v>241</v>
      </c>
      <c r="S22" s="115">
        <v>0.04748768472906404</v>
      </c>
      <c r="U22" s="112"/>
    </row>
    <row r="23" spans="1:21" s="106" customFormat="1" ht="12">
      <c r="A23" s="116" t="s">
        <v>287</v>
      </c>
      <c r="B23" s="106" t="s">
        <v>288</v>
      </c>
      <c r="C23" s="110" t="s">
        <v>264</v>
      </c>
      <c r="D23" s="111">
        <v>1394736.79</v>
      </c>
      <c r="E23" s="112">
        <v>958.82831223</v>
      </c>
      <c r="F23" s="106">
        <v>18</v>
      </c>
      <c r="G23" s="106">
        <v>15</v>
      </c>
      <c r="H23" s="106" t="s">
        <v>265</v>
      </c>
      <c r="I23" s="113">
        <v>940.3968204</v>
      </c>
      <c r="J23" s="106">
        <v>13</v>
      </c>
      <c r="K23" s="106">
        <v>8</v>
      </c>
      <c r="L23" s="106" t="s">
        <v>265</v>
      </c>
      <c r="M23" s="114">
        <v>8920.097123999998</v>
      </c>
      <c r="N23" s="114">
        <v>8920.097123999998</v>
      </c>
      <c r="O23" s="114">
        <v>5.0447881199550055</v>
      </c>
      <c r="P23" s="112">
        <v>156.35892419235952</v>
      </c>
      <c r="Q23" s="114">
        <v>6186</v>
      </c>
      <c r="R23" s="114">
        <v>278</v>
      </c>
      <c r="S23" s="115">
        <v>0.04494018752020692</v>
      </c>
      <c r="U23" s="112"/>
    </row>
    <row r="24" spans="1:21" s="106" customFormat="1" ht="12">
      <c r="A24" s="116" t="s">
        <v>48</v>
      </c>
      <c r="B24" s="106" t="s">
        <v>289</v>
      </c>
      <c r="C24" s="110" t="s">
        <v>264</v>
      </c>
      <c r="D24" s="111">
        <v>7360579.879999999</v>
      </c>
      <c r="E24" s="112">
        <v>964.07439038</v>
      </c>
      <c r="F24" s="106">
        <v>20</v>
      </c>
      <c r="G24" s="106">
        <v>17</v>
      </c>
      <c r="H24" s="106" t="s">
        <v>265</v>
      </c>
      <c r="I24" s="113">
        <v>947.07286579</v>
      </c>
      <c r="J24" s="106">
        <v>20</v>
      </c>
      <c r="K24" s="106">
        <v>19</v>
      </c>
      <c r="L24" s="106" t="s">
        <v>265</v>
      </c>
      <c r="M24" s="114">
        <v>30135.355848000007</v>
      </c>
      <c r="N24" s="114">
        <v>7533.838962000002</v>
      </c>
      <c r="O24" s="114">
        <v>6.935375213559016</v>
      </c>
      <c r="P24" s="112">
        <v>244.25063759413013</v>
      </c>
      <c r="Q24" s="114">
        <v>19980</v>
      </c>
      <c r="R24" s="114">
        <v>994</v>
      </c>
      <c r="S24" s="115">
        <v>0.04974974974974975</v>
      </c>
      <c r="U24" s="112"/>
    </row>
    <row r="25" spans="1:21" s="106" customFormat="1" ht="12">
      <c r="A25" s="116" t="s">
        <v>79</v>
      </c>
      <c r="B25" s="106" t="s">
        <v>290</v>
      </c>
      <c r="C25" s="110" t="s">
        <v>264</v>
      </c>
      <c r="D25" s="111">
        <v>21947483.5</v>
      </c>
      <c r="E25" s="112">
        <v>974.08961649</v>
      </c>
      <c r="F25" s="106">
        <v>25</v>
      </c>
      <c r="G25" s="106">
        <v>21</v>
      </c>
      <c r="H25" s="106" t="s">
        <v>265</v>
      </c>
      <c r="I25" s="113">
        <v>960.84923739</v>
      </c>
      <c r="J25" s="106">
        <v>25</v>
      </c>
      <c r="K25" s="106">
        <v>24</v>
      </c>
      <c r="L25" s="106" t="s">
        <v>265</v>
      </c>
      <c r="M25" s="114">
        <v>34308.877229000005</v>
      </c>
      <c r="N25" s="114">
        <v>4288.609653625001</v>
      </c>
      <c r="O25" s="114">
        <v>9.152150270151878</v>
      </c>
      <c r="P25" s="112">
        <v>639.7027612856015</v>
      </c>
      <c r="Q25" s="114">
        <v>22836</v>
      </c>
      <c r="R25" s="114">
        <v>831</v>
      </c>
      <c r="S25" s="115">
        <v>0.03638991066736731</v>
      </c>
      <c r="U25" s="112"/>
    </row>
    <row r="26" spans="1:21" s="106" customFormat="1" ht="12">
      <c r="A26" s="116" t="s">
        <v>64</v>
      </c>
      <c r="B26" s="106" t="s">
        <v>291</v>
      </c>
      <c r="C26" s="110" t="s">
        <v>264</v>
      </c>
      <c r="D26" s="111">
        <v>14894489.020000001</v>
      </c>
      <c r="E26" s="112">
        <v>996.06228512</v>
      </c>
      <c r="F26" s="106">
        <v>43</v>
      </c>
      <c r="G26" s="106">
        <v>37</v>
      </c>
      <c r="H26" s="106" t="s">
        <v>265</v>
      </c>
      <c r="I26" s="113">
        <v>979.02532582</v>
      </c>
      <c r="J26" s="106">
        <v>38</v>
      </c>
      <c r="K26" s="106">
        <v>39</v>
      </c>
      <c r="L26" s="106" t="s">
        <v>265</v>
      </c>
      <c r="M26" s="114">
        <v>28736.149489000003</v>
      </c>
      <c r="N26" s="114">
        <v>5747.229897800001</v>
      </c>
      <c r="O26" s="114">
        <v>7.551464056903869</v>
      </c>
      <c r="P26" s="112">
        <v>518.3188870068171</v>
      </c>
      <c r="Q26" s="114">
        <v>17387</v>
      </c>
      <c r="R26" s="114">
        <v>1010</v>
      </c>
      <c r="S26" s="115">
        <v>0.05808937712083741</v>
      </c>
      <c r="U26" s="112"/>
    </row>
    <row r="27" spans="1:21" s="106" customFormat="1" ht="12">
      <c r="A27" s="116" t="s">
        <v>72</v>
      </c>
      <c r="B27" s="106" t="s">
        <v>292</v>
      </c>
      <c r="C27" s="110" t="s">
        <v>264</v>
      </c>
      <c r="D27" s="111">
        <v>4943393.11</v>
      </c>
      <c r="E27" s="112">
        <v>937.58754124</v>
      </c>
      <c r="F27" s="106">
        <v>6</v>
      </c>
      <c r="G27" s="106">
        <v>4</v>
      </c>
      <c r="H27" s="106" t="s">
        <v>265</v>
      </c>
      <c r="I27" s="113">
        <v>925.60527497</v>
      </c>
      <c r="J27" s="106">
        <v>5</v>
      </c>
      <c r="K27" s="106">
        <v>6</v>
      </c>
      <c r="L27" s="106" t="s">
        <v>265</v>
      </c>
      <c r="M27" s="114">
        <v>9682.098821000001</v>
      </c>
      <c r="N27" s="114">
        <v>3227.366273666667</v>
      </c>
      <c r="O27" s="114">
        <v>9.088938424087582</v>
      </c>
      <c r="P27" s="112">
        <v>510.5704043505548</v>
      </c>
      <c r="Q27" s="114">
        <v>7068</v>
      </c>
      <c r="R27" s="114">
        <v>384</v>
      </c>
      <c r="S27" s="115">
        <v>0.05432937181663837</v>
      </c>
      <c r="U27" s="112"/>
    </row>
    <row r="28" spans="1:21" s="106" customFormat="1" ht="12">
      <c r="A28" s="116" t="s">
        <v>43</v>
      </c>
      <c r="B28" s="106" t="s">
        <v>293</v>
      </c>
      <c r="C28" s="110" t="s">
        <v>264</v>
      </c>
      <c r="D28" s="111">
        <v>7235537.359999999</v>
      </c>
      <c r="E28" s="112">
        <v>974.67235309</v>
      </c>
      <c r="F28" s="106">
        <v>26</v>
      </c>
      <c r="G28" s="106">
        <v>22</v>
      </c>
      <c r="H28" s="106" t="s">
        <v>265</v>
      </c>
      <c r="I28" s="113">
        <v>962.9392107</v>
      </c>
      <c r="J28" s="106">
        <v>26</v>
      </c>
      <c r="K28" s="106">
        <v>41</v>
      </c>
      <c r="L28" s="106" t="s">
        <v>265</v>
      </c>
      <c r="M28" s="114">
        <v>28789.693747</v>
      </c>
      <c r="N28" s="114">
        <v>7197.42343675</v>
      </c>
      <c r="O28" s="114">
        <v>6.252237400710687</v>
      </c>
      <c r="P28" s="112">
        <v>251.3238738690637</v>
      </c>
      <c r="Q28" s="114">
        <v>20157</v>
      </c>
      <c r="R28" s="114">
        <v>1254</v>
      </c>
      <c r="S28" s="115">
        <v>0.06221163863670189</v>
      </c>
      <c r="U28" s="112"/>
    </row>
    <row r="29" spans="1:21" s="106" customFormat="1" ht="12">
      <c r="A29" s="116" t="s">
        <v>32</v>
      </c>
      <c r="B29" s="106" t="s">
        <v>294</v>
      </c>
      <c r="C29" s="110" t="s">
        <v>264</v>
      </c>
      <c r="D29" s="111">
        <v>16367438.670000002</v>
      </c>
      <c r="E29" s="112">
        <v>988.57087387</v>
      </c>
      <c r="F29" s="106">
        <v>37</v>
      </c>
      <c r="G29" s="106">
        <v>33</v>
      </c>
      <c r="H29" s="106" t="s">
        <v>265</v>
      </c>
      <c r="I29" s="113">
        <v>969.79634683</v>
      </c>
      <c r="J29" s="106">
        <v>31</v>
      </c>
      <c r="K29" s="106">
        <v>36</v>
      </c>
      <c r="L29" s="106" t="s">
        <v>265</v>
      </c>
      <c r="M29" s="114">
        <v>26912.081415999994</v>
      </c>
      <c r="N29" s="114">
        <v>3844.5830594285703</v>
      </c>
      <c r="O29" s="114">
        <v>7.988977020267798</v>
      </c>
      <c r="P29" s="112">
        <v>608.1818205361512</v>
      </c>
      <c r="Q29" s="114">
        <v>19205</v>
      </c>
      <c r="R29" s="114">
        <v>1159</v>
      </c>
      <c r="S29" s="115">
        <v>0.06034886748242645</v>
      </c>
      <c r="U29" s="112"/>
    </row>
    <row r="30" spans="1:21" s="106" customFormat="1" ht="12">
      <c r="A30" s="116" t="s">
        <v>51</v>
      </c>
      <c r="B30" s="106" t="s">
        <v>295</v>
      </c>
      <c r="C30" s="110" t="s">
        <v>264</v>
      </c>
      <c r="D30" s="111">
        <v>7118672.820000001</v>
      </c>
      <c r="E30" s="112">
        <v>964.59280684</v>
      </c>
      <c r="F30" s="106">
        <v>21</v>
      </c>
      <c r="G30" s="106">
        <v>18</v>
      </c>
      <c r="H30" s="106" t="s">
        <v>265</v>
      </c>
      <c r="I30" s="113">
        <v>946.47691505</v>
      </c>
      <c r="J30" s="106">
        <v>19</v>
      </c>
      <c r="K30" s="106">
        <v>18</v>
      </c>
      <c r="L30" s="106" t="s">
        <v>265</v>
      </c>
      <c r="M30" s="114">
        <v>17522.027261000003</v>
      </c>
      <c r="N30" s="114">
        <v>3504.4054522000006</v>
      </c>
      <c r="O30" s="114">
        <v>6.277812399301231</v>
      </c>
      <c r="P30" s="112">
        <v>406.2699317814969</v>
      </c>
      <c r="Q30" s="114">
        <v>12803</v>
      </c>
      <c r="R30" s="114">
        <v>789</v>
      </c>
      <c r="S30" s="115">
        <v>0.06162618136374287</v>
      </c>
      <c r="U30" s="112"/>
    </row>
    <row r="31" spans="1:21" s="106" customFormat="1" ht="12">
      <c r="A31" s="116" t="s">
        <v>14</v>
      </c>
      <c r="B31" s="106" t="s">
        <v>296</v>
      </c>
      <c r="C31" s="110" t="s">
        <v>264</v>
      </c>
      <c r="D31" s="111">
        <v>45393331.24999999</v>
      </c>
      <c r="E31" s="112">
        <v>983.06833314</v>
      </c>
      <c r="F31" s="106">
        <v>31</v>
      </c>
      <c r="G31" s="106">
        <v>27</v>
      </c>
      <c r="H31" s="106" t="s">
        <v>265</v>
      </c>
      <c r="I31" s="113">
        <v>967.34574084</v>
      </c>
      <c r="J31" s="106">
        <v>29</v>
      </c>
      <c r="K31" s="106">
        <v>33</v>
      </c>
      <c r="L31" s="106" t="s">
        <v>265</v>
      </c>
      <c r="M31" s="114">
        <v>83100.30341799998</v>
      </c>
      <c r="N31" s="114">
        <v>7554.573037999999</v>
      </c>
      <c r="O31" s="114">
        <v>7.328493097512412</v>
      </c>
      <c r="P31" s="112">
        <v>546.2474790455165</v>
      </c>
      <c r="Q31" s="114">
        <v>52961</v>
      </c>
      <c r="R31" s="114">
        <v>3363</v>
      </c>
      <c r="S31" s="115">
        <v>0.06349955627726063</v>
      </c>
      <c r="U31" s="112"/>
    </row>
    <row r="32" spans="1:21" s="106" customFormat="1" ht="12">
      <c r="A32" s="117" t="s">
        <v>44</v>
      </c>
      <c r="B32" s="118" t="s">
        <v>297</v>
      </c>
      <c r="C32" s="110" t="s">
        <v>264</v>
      </c>
      <c r="D32" s="111">
        <v>2631803.73</v>
      </c>
      <c r="E32" s="112">
        <v>986.88498995</v>
      </c>
      <c r="F32" s="106">
        <v>35</v>
      </c>
      <c r="G32" s="106">
        <v>31</v>
      </c>
      <c r="H32" s="106" t="s">
        <v>265</v>
      </c>
      <c r="I32" s="113">
        <v>969.92018559</v>
      </c>
      <c r="J32" s="106">
        <v>33</v>
      </c>
      <c r="K32" s="106">
        <v>26</v>
      </c>
      <c r="L32" s="106" t="s">
        <v>265</v>
      </c>
      <c r="M32" s="114">
        <v>10327.473178</v>
      </c>
      <c r="N32" s="114">
        <v>3442.4910593333334</v>
      </c>
      <c r="O32" s="114">
        <v>6.1002337081063684</v>
      </c>
      <c r="P32" s="112">
        <v>254.83520360104873</v>
      </c>
      <c r="Q32" s="114">
        <v>6667</v>
      </c>
      <c r="R32" s="114">
        <v>289</v>
      </c>
      <c r="S32" s="115">
        <v>0.04334783260836958</v>
      </c>
      <c r="U32" s="112"/>
    </row>
    <row r="33" spans="1:21" s="106" customFormat="1" ht="12">
      <c r="A33" s="117" t="s">
        <v>5</v>
      </c>
      <c r="B33" s="118" t="s">
        <v>298</v>
      </c>
      <c r="C33" s="110" t="s">
        <v>264</v>
      </c>
      <c r="D33" s="111">
        <v>52533913.09</v>
      </c>
      <c r="E33" s="112">
        <v>980.79392791</v>
      </c>
      <c r="F33" s="106">
        <v>29</v>
      </c>
      <c r="G33" s="106">
        <v>25</v>
      </c>
      <c r="H33" s="106" t="s">
        <v>265</v>
      </c>
      <c r="I33" s="113">
        <v>969.03431076</v>
      </c>
      <c r="J33" s="106">
        <v>30</v>
      </c>
      <c r="K33" s="106">
        <v>34</v>
      </c>
      <c r="L33" s="106" t="s">
        <v>265</v>
      </c>
      <c r="M33" s="114">
        <v>77684.420536</v>
      </c>
      <c r="N33" s="114">
        <v>5548.887181142857</v>
      </c>
      <c r="O33" s="114">
        <v>8.122606767821434</v>
      </c>
      <c r="P33" s="112">
        <v>676.2477305942582</v>
      </c>
      <c r="Q33" s="114">
        <v>52137</v>
      </c>
      <c r="R33" s="114">
        <v>3598</v>
      </c>
      <c r="S33" s="115">
        <v>0.06901049158946622</v>
      </c>
      <c r="U33" s="112"/>
    </row>
    <row r="34" spans="1:21" s="106" customFormat="1" ht="12">
      <c r="A34" s="117" t="s">
        <v>16</v>
      </c>
      <c r="B34" s="118" t="s">
        <v>299</v>
      </c>
      <c r="C34" s="110" t="s">
        <v>264</v>
      </c>
      <c r="D34" s="111">
        <v>108207990.95</v>
      </c>
      <c r="E34" s="112">
        <v>992.8990667</v>
      </c>
      <c r="F34" s="106">
        <v>40</v>
      </c>
      <c r="G34" s="106">
        <v>34</v>
      </c>
      <c r="H34" s="106" t="s">
        <v>265</v>
      </c>
      <c r="I34" s="113">
        <v>980.369757</v>
      </c>
      <c r="J34" s="106">
        <v>39</v>
      </c>
      <c r="K34" s="106">
        <v>42</v>
      </c>
      <c r="L34" s="106" t="s">
        <v>265</v>
      </c>
      <c r="M34" s="114">
        <v>178780.11593799997</v>
      </c>
      <c r="N34" s="114">
        <v>7151.204637519999</v>
      </c>
      <c r="O34" s="114">
        <v>7.422525670920791</v>
      </c>
      <c r="P34" s="112">
        <v>605.2574156933982</v>
      </c>
      <c r="Q34" s="114">
        <v>120096</v>
      </c>
      <c r="R34" s="114">
        <v>8292</v>
      </c>
      <c r="S34" s="115">
        <v>0.06904476418864908</v>
      </c>
      <c r="U34" s="112"/>
    </row>
    <row r="35" spans="1:21" s="106" customFormat="1" ht="12">
      <c r="A35" s="117" t="s">
        <v>66</v>
      </c>
      <c r="B35" s="118" t="s">
        <v>300</v>
      </c>
      <c r="C35" s="110" t="s">
        <v>264</v>
      </c>
      <c r="D35" s="111">
        <v>7876144.56</v>
      </c>
      <c r="E35" s="112">
        <v>1008.462895</v>
      </c>
      <c r="F35" s="106">
        <v>52</v>
      </c>
      <c r="G35" s="106">
        <v>41</v>
      </c>
      <c r="H35" s="106" t="s">
        <v>265</v>
      </c>
      <c r="I35" s="113">
        <v>994.71286848</v>
      </c>
      <c r="J35" s="106">
        <v>49</v>
      </c>
      <c r="K35" s="106">
        <v>43</v>
      </c>
      <c r="L35" s="106" t="s">
        <v>265</v>
      </c>
      <c r="M35" s="114">
        <v>23015.632497</v>
      </c>
      <c r="N35" s="114">
        <v>7671.877498999999</v>
      </c>
      <c r="O35" s="114">
        <v>4.779360289765579</v>
      </c>
      <c r="P35" s="112">
        <v>342.20847769561084</v>
      </c>
      <c r="Q35" s="114">
        <v>16116</v>
      </c>
      <c r="R35" s="114">
        <v>744</v>
      </c>
      <c r="S35" s="115">
        <v>0.04616530156366344</v>
      </c>
      <c r="U35" s="112"/>
    </row>
    <row r="36" spans="1:21" s="106" customFormat="1" ht="12">
      <c r="A36" s="117" t="s">
        <v>41</v>
      </c>
      <c r="B36" s="118" t="s">
        <v>301</v>
      </c>
      <c r="C36" s="110" t="s">
        <v>264</v>
      </c>
      <c r="D36" s="111">
        <v>7079880.72</v>
      </c>
      <c r="E36" s="112">
        <v>949.82869237</v>
      </c>
      <c r="F36" s="106">
        <v>10</v>
      </c>
      <c r="G36" s="106">
        <v>8</v>
      </c>
      <c r="H36" s="106" t="s">
        <v>265</v>
      </c>
      <c r="I36" s="113">
        <v>939.41101902</v>
      </c>
      <c r="J36" s="106">
        <v>12</v>
      </c>
      <c r="K36" s="106">
        <v>11</v>
      </c>
      <c r="L36" s="106" t="s">
        <v>265</v>
      </c>
      <c r="M36" s="114">
        <v>17130.89843</v>
      </c>
      <c r="N36" s="114">
        <v>4282.7246075</v>
      </c>
      <c r="O36" s="114">
        <v>7.822123314054346</v>
      </c>
      <c r="P36" s="112">
        <v>413.28134358683485</v>
      </c>
      <c r="Q36" s="114">
        <v>11647</v>
      </c>
      <c r="R36" s="114">
        <v>656</v>
      </c>
      <c r="S36" s="115">
        <v>0.05632351678543831</v>
      </c>
      <c r="U36" s="112"/>
    </row>
    <row r="37" spans="1:21" s="106" customFormat="1" ht="12">
      <c r="A37" s="117" t="s">
        <v>17</v>
      </c>
      <c r="B37" s="118" t="s">
        <v>302</v>
      </c>
      <c r="C37" s="110" t="s">
        <v>264</v>
      </c>
      <c r="D37" s="111">
        <v>29023614.490000002</v>
      </c>
      <c r="E37" s="112">
        <v>951.89894686</v>
      </c>
      <c r="F37" s="106">
        <v>13</v>
      </c>
      <c r="G37" s="106">
        <v>10</v>
      </c>
      <c r="H37" s="106" t="s">
        <v>265</v>
      </c>
      <c r="I37" s="113">
        <v>942.37282721</v>
      </c>
      <c r="J37" s="106">
        <v>15</v>
      </c>
      <c r="K37" s="106">
        <v>23</v>
      </c>
      <c r="L37" s="106" t="s">
        <v>265</v>
      </c>
      <c r="M37" s="114">
        <v>48987.561169999986</v>
      </c>
      <c r="N37" s="114">
        <v>6123.445146249998</v>
      </c>
      <c r="O37" s="114">
        <v>6.715990593168778</v>
      </c>
      <c r="P37" s="112">
        <v>592.4690635094136</v>
      </c>
      <c r="Q37" s="114">
        <v>32408</v>
      </c>
      <c r="R37" s="114">
        <v>2410</v>
      </c>
      <c r="S37" s="115">
        <v>0.07436435448037522</v>
      </c>
      <c r="U37" s="112"/>
    </row>
    <row r="38" spans="1:21" s="106" customFormat="1" ht="12">
      <c r="A38" s="117" t="s">
        <v>55</v>
      </c>
      <c r="B38" s="118" t="s">
        <v>303</v>
      </c>
      <c r="C38" s="110" t="s">
        <v>264</v>
      </c>
      <c r="D38" s="111">
        <v>6925842.790000001</v>
      </c>
      <c r="E38" s="112">
        <v>960.18978795</v>
      </c>
      <c r="F38" s="106">
        <v>19</v>
      </c>
      <c r="G38" s="106">
        <v>16</v>
      </c>
      <c r="H38" s="106" t="s">
        <v>265</v>
      </c>
      <c r="I38" s="113">
        <v>943.4395882</v>
      </c>
      <c r="J38" s="106">
        <v>17</v>
      </c>
      <c r="K38" s="106">
        <v>13</v>
      </c>
      <c r="L38" s="106" t="s">
        <v>265</v>
      </c>
      <c r="M38" s="114">
        <v>16754.405714</v>
      </c>
      <c r="N38" s="114">
        <v>4188.6014285</v>
      </c>
      <c r="O38" s="114">
        <v>7.162295222427845</v>
      </c>
      <c r="P38" s="112">
        <v>413.37442271752786</v>
      </c>
      <c r="Q38" s="114">
        <v>12388</v>
      </c>
      <c r="R38" s="114">
        <v>811</v>
      </c>
      <c r="S38" s="115">
        <v>0.06546658056183403</v>
      </c>
      <c r="U38" s="112"/>
    </row>
    <row r="39" spans="1:21" s="106" customFormat="1" ht="12">
      <c r="A39" s="117" t="s">
        <v>40</v>
      </c>
      <c r="B39" s="118" t="s">
        <v>304</v>
      </c>
      <c r="C39" s="110" t="s">
        <v>264</v>
      </c>
      <c r="D39" s="111">
        <v>24827820.97</v>
      </c>
      <c r="E39" s="112">
        <v>935.02461603</v>
      </c>
      <c r="F39" s="106">
        <v>5</v>
      </c>
      <c r="G39" s="106">
        <v>3</v>
      </c>
      <c r="H39" s="106" t="s">
        <v>265</v>
      </c>
      <c r="I39" s="113">
        <v>924.06589243</v>
      </c>
      <c r="J39" s="106">
        <v>3</v>
      </c>
      <c r="K39" s="106">
        <v>16</v>
      </c>
      <c r="L39" s="106" t="s">
        <v>265</v>
      </c>
      <c r="M39" s="114">
        <v>41909.039029999985</v>
      </c>
      <c r="N39" s="114">
        <v>5238.629878749998</v>
      </c>
      <c r="O39" s="114">
        <v>6.800442257718838</v>
      </c>
      <c r="P39" s="112">
        <v>592.4216241805821</v>
      </c>
      <c r="Q39" s="114">
        <v>27618</v>
      </c>
      <c r="R39" s="114">
        <v>2453</v>
      </c>
      <c r="S39" s="115">
        <v>0.08881888623361575</v>
      </c>
      <c r="U39" s="112"/>
    </row>
    <row r="40" spans="1:21" s="106" customFormat="1" ht="12">
      <c r="A40" s="117" t="s">
        <v>53</v>
      </c>
      <c r="B40" s="118" t="s">
        <v>305</v>
      </c>
      <c r="C40" s="110" t="s">
        <v>264</v>
      </c>
      <c r="D40" s="111">
        <v>21432405.189999998</v>
      </c>
      <c r="E40" s="112">
        <v>958.1715876</v>
      </c>
      <c r="F40" s="106">
        <v>17</v>
      </c>
      <c r="G40" s="106">
        <v>14</v>
      </c>
      <c r="H40" s="106" t="s">
        <v>265</v>
      </c>
      <c r="I40" s="113">
        <v>942.21363408</v>
      </c>
      <c r="J40" s="106">
        <v>14</v>
      </c>
      <c r="K40" s="106">
        <v>17</v>
      </c>
      <c r="L40" s="106" t="s">
        <v>265</v>
      </c>
      <c r="M40" s="114">
        <v>36281.085143000004</v>
      </c>
      <c r="N40" s="114">
        <v>3628.1085143000005</v>
      </c>
      <c r="O40" s="114">
        <v>9.123211135923325</v>
      </c>
      <c r="P40" s="112">
        <v>590.7321984864922</v>
      </c>
      <c r="Q40" s="114">
        <v>21370</v>
      </c>
      <c r="R40" s="114">
        <v>1044</v>
      </c>
      <c r="S40" s="115">
        <v>0.04885353299017314</v>
      </c>
      <c r="U40" s="112"/>
    </row>
    <row r="41" spans="1:21" s="106" customFormat="1" ht="12">
      <c r="A41" s="117" t="s">
        <v>45</v>
      </c>
      <c r="B41" s="118" t="s">
        <v>306</v>
      </c>
      <c r="C41" s="110" t="s">
        <v>264</v>
      </c>
      <c r="D41" s="111">
        <v>15111575.390000002</v>
      </c>
      <c r="E41" s="112">
        <v>977.50264065</v>
      </c>
      <c r="F41" s="106">
        <v>27</v>
      </c>
      <c r="G41" s="106">
        <v>23</v>
      </c>
      <c r="H41" s="106" t="s">
        <v>265</v>
      </c>
      <c r="I41" s="113">
        <v>959.75397578</v>
      </c>
      <c r="J41" s="106">
        <v>24</v>
      </c>
      <c r="K41" s="106">
        <v>22</v>
      </c>
      <c r="L41" s="106" t="s">
        <v>265</v>
      </c>
      <c r="M41" s="114">
        <v>27042.566951</v>
      </c>
      <c r="N41" s="114">
        <v>5408.5133902</v>
      </c>
      <c r="O41" s="114">
        <v>7.617620042256468</v>
      </c>
      <c r="P41" s="112">
        <v>558.8069881598719</v>
      </c>
      <c r="Q41" s="114">
        <v>13416</v>
      </c>
      <c r="R41" s="114">
        <v>653</v>
      </c>
      <c r="S41" s="115">
        <v>0.04867322599880739</v>
      </c>
      <c r="U41" s="112"/>
    </row>
    <row r="42" spans="1:21" ht="12">
      <c r="A42" s="117" t="s">
        <v>22</v>
      </c>
      <c r="B42" s="118" t="s">
        <v>307</v>
      </c>
      <c r="C42" s="110" t="s">
        <v>264</v>
      </c>
      <c r="D42" s="111">
        <v>43758066.919999994</v>
      </c>
      <c r="E42" s="112">
        <v>939.68225624</v>
      </c>
      <c r="F42" s="106">
        <v>7</v>
      </c>
      <c r="G42" s="106">
        <v>5</v>
      </c>
      <c r="H42" s="106" t="s">
        <v>265</v>
      </c>
      <c r="I42" s="113">
        <v>929.15377932</v>
      </c>
      <c r="J42" s="106">
        <v>7</v>
      </c>
      <c r="K42" s="106">
        <v>15</v>
      </c>
      <c r="L42" s="106" t="s">
        <v>265</v>
      </c>
      <c r="M42" s="114">
        <v>59754.571829</v>
      </c>
      <c r="N42" s="114">
        <v>4596.505525307693</v>
      </c>
      <c r="O42" s="114">
        <v>8.735733250567176</v>
      </c>
      <c r="P42" s="112">
        <v>732.2965520566813</v>
      </c>
      <c r="Q42" s="114">
        <v>38999</v>
      </c>
      <c r="R42" s="114">
        <v>2291</v>
      </c>
      <c r="S42" s="115">
        <v>0.05874509602810329</v>
      </c>
      <c r="T42" s="106"/>
      <c r="U42" s="112"/>
    </row>
    <row r="43" spans="1:21" ht="12">
      <c r="A43" s="117" t="s">
        <v>77</v>
      </c>
      <c r="B43" s="118" t="s">
        <v>308</v>
      </c>
      <c r="C43" s="110" t="s">
        <v>264</v>
      </c>
      <c r="D43" s="111">
        <v>2878670.79</v>
      </c>
      <c r="E43" s="112">
        <v>1066.4627615</v>
      </c>
      <c r="F43" s="106">
        <v>74</v>
      </c>
      <c r="G43" s="106">
        <v>48</v>
      </c>
      <c r="H43" s="106" t="s">
        <v>265</v>
      </c>
      <c r="I43" s="113">
        <v>1059.7792449</v>
      </c>
      <c r="J43" s="106">
        <v>73</v>
      </c>
      <c r="K43" s="106">
        <v>48</v>
      </c>
      <c r="L43" s="106" t="s">
        <v>265</v>
      </c>
      <c r="M43" s="114">
        <v>21523.131255999993</v>
      </c>
      <c r="N43" s="114">
        <v>5380.782813999998</v>
      </c>
      <c r="O43" s="114">
        <v>4.971395598870943</v>
      </c>
      <c r="P43" s="112">
        <v>133.7477691215359</v>
      </c>
      <c r="Q43" s="114">
        <v>13978</v>
      </c>
      <c r="R43" s="114">
        <v>546</v>
      </c>
      <c r="S43" s="115">
        <v>0.03906138217198455</v>
      </c>
      <c r="T43" s="106"/>
      <c r="U43" s="112"/>
    </row>
    <row r="44" spans="1:21" ht="12">
      <c r="A44" s="117" t="s">
        <v>74</v>
      </c>
      <c r="B44" s="118" t="s">
        <v>309</v>
      </c>
      <c r="C44" s="110" t="s">
        <v>264</v>
      </c>
      <c r="D44" s="111">
        <v>6669516.970000001</v>
      </c>
      <c r="E44" s="112">
        <v>999.52279825</v>
      </c>
      <c r="F44" s="106">
        <v>48</v>
      </c>
      <c r="G44" s="106">
        <v>40</v>
      </c>
      <c r="H44" s="106" t="s">
        <v>265</v>
      </c>
      <c r="I44" s="113">
        <v>980.51084787</v>
      </c>
      <c r="J44" s="106">
        <v>40</v>
      </c>
      <c r="K44" s="106">
        <v>30</v>
      </c>
      <c r="L44" s="106" t="s">
        <v>265</v>
      </c>
      <c r="M44" s="114">
        <v>22372.642426000006</v>
      </c>
      <c r="N44" s="114">
        <v>5593.160606500001</v>
      </c>
      <c r="O44" s="114">
        <v>4.693231939289207</v>
      </c>
      <c r="P44" s="112">
        <v>298.1103815546227</v>
      </c>
      <c r="Q44" s="114">
        <v>15093</v>
      </c>
      <c r="R44" s="114">
        <v>434</v>
      </c>
      <c r="S44" s="115">
        <v>0.028755052010865964</v>
      </c>
      <c r="T44" s="106"/>
      <c r="U44" s="112"/>
    </row>
    <row r="45" spans="1:21" ht="12">
      <c r="A45" s="117" t="s">
        <v>61</v>
      </c>
      <c r="B45" s="118" t="s">
        <v>310</v>
      </c>
      <c r="C45" s="110" t="s">
        <v>264</v>
      </c>
      <c r="D45" s="111">
        <v>9144677.34</v>
      </c>
      <c r="E45" s="112">
        <v>1055.0824411</v>
      </c>
      <c r="F45" s="106">
        <v>72</v>
      </c>
      <c r="G45" s="106">
        <v>47</v>
      </c>
      <c r="H45" s="106" t="s">
        <v>265</v>
      </c>
      <c r="I45" s="113">
        <v>1046.8481345</v>
      </c>
      <c r="J45" s="106">
        <v>68</v>
      </c>
      <c r="K45" s="106">
        <v>46</v>
      </c>
      <c r="L45" s="106" t="s">
        <v>265</v>
      </c>
      <c r="M45" s="114">
        <v>33331.011233</v>
      </c>
      <c r="N45" s="114">
        <v>11110.337077666665</v>
      </c>
      <c r="O45" s="114">
        <v>2.8501985534103285</v>
      </c>
      <c r="P45" s="112">
        <v>274.359432903918</v>
      </c>
      <c r="Q45" s="114">
        <v>22909</v>
      </c>
      <c r="R45" s="114">
        <v>766</v>
      </c>
      <c r="S45" s="115">
        <v>0.03343664062158977</v>
      </c>
      <c r="T45" s="106"/>
      <c r="U45" s="112"/>
    </row>
    <row r="46" spans="1:21" ht="12">
      <c r="A46" s="117" t="s">
        <v>38</v>
      </c>
      <c r="B46" s="118" t="s">
        <v>311</v>
      </c>
      <c r="C46" s="110" t="s">
        <v>264</v>
      </c>
      <c r="D46" s="111">
        <v>5240667.09</v>
      </c>
      <c r="E46" s="112">
        <v>957.20245432</v>
      </c>
      <c r="F46" s="106">
        <v>16</v>
      </c>
      <c r="G46" s="106">
        <v>13</v>
      </c>
      <c r="H46" s="106" t="s">
        <v>265</v>
      </c>
      <c r="I46" s="113">
        <v>944.59768788</v>
      </c>
      <c r="J46" s="106">
        <v>18</v>
      </c>
      <c r="K46" s="106">
        <v>20</v>
      </c>
      <c r="L46" s="106" t="s">
        <v>265</v>
      </c>
      <c r="M46" s="114">
        <v>11348.599955</v>
      </c>
      <c r="N46" s="114">
        <v>3782.8666516666667</v>
      </c>
      <c r="O46" s="114">
        <v>9.252242604052563</v>
      </c>
      <c r="P46" s="112">
        <v>461.7897459405159</v>
      </c>
      <c r="Q46" s="114">
        <v>7487</v>
      </c>
      <c r="R46" s="114">
        <v>460</v>
      </c>
      <c r="S46" s="115">
        <v>0.06143982903699746</v>
      </c>
      <c r="T46" s="106"/>
      <c r="U46" s="112"/>
    </row>
    <row r="47" spans="1:21" ht="12">
      <c r="A47" s="117" t="s">
        <v>39</v>
      </c>
      <c r="B47" s="118" t="s">
        <v>312</v>
      </c>
      <c r="C47" s="110" t="s">
        <v>264</v>
      </c>
      <c r="D47" s="111">
        <v>9291228.290000001</v>
      </c>
      <c r="E47" s="112">
        <v>987.38832883</v>
      </c>
      <c r="F47" s="106">
        <v>36</v>
      </c>
      <c r="G47" s="106">
        <v>32</v>
      </c>
      <c r="H47" s="106" t="s">
        <v>265</v>
      </c>
      <c r="I47" s="113">
        <v>970.800622</v>
      </c>
      <c r="J47" s="106">
        <v>35</v>
      </c>
      <c r="K47" s="106">
        <v>28</v>
      </c>
      <c r="L47" s="106" t="s">
        <v>265</v>
      </c>
      <c r="M47" s="114">
        <v>15827.690770999998</v>
      </c>
      <c r="N47" s="114">
        <v>5275.896923666666</v>
      </c>
      <c r="O47" s="114">
        <v>9.350700752327707</v>
      </c>
      <c r="P47" s="112">
        <v>587.023617306429</v>
      </c>
      <c r="Q47" s="114">
        <v>12031</v>
      </c>
      <c r="R47" s="114">
        <v>559</v>
      </c>
      <c r="S47" s="115">
        <v>0.04646330313357161</v>
      </c>
      <c r="T47" s="106"/>
      <c r="U47" s="112"/>
    </row>
    <row r="48" spans="1:21" ht="12">
      <c r="A48" s="116" t="s">
        <v>46</v>
      </c>
      <c r="B48" s="106" t="s">
        <v>313</v>
      </c>
      <c r="C48" s="110" t="s">
        <v>264</v>
      </c>
      <c r="D48" s="111">
        <v>12138619.079999998</v>
      </c>
      <c r="E48" s="112">
        <v>998.06206619</v>
      </c>
      <c r="F48" s="106">
        <v>47</v>
      </c>
      <c r="G48" s="106">
        <v>39</v>
      </c>
      <c r="H48" s="106" t="s">
        <v>265</v>
      </c>
      <c r="I48" s="113">
        <v>983.45179502</v>
      </c>
      <c r="J48" s="106">
        <v>45</v>
      </c>
      <c r="K48" s="106">
        <v>38</v>
      </c>
      <c r="L48" s="106" t="s">
        <v>265</v>
      </c>
      <c r="M48" s="114">
        <v>35111.698946000004</v>
      </c>
      <c r="N48" s="114">
        <v>8777.924736500001</v>
      </c>
      <c r="O48" s="114">
        <v>5.297379664995946</v>
      </c>
      <c r="P48" s="112">
        <v>345.7143756748591</v>
      </c>
      <c r="Q48" s="114">
        <v>22344</v>
      </c>
      <c r="R48" s="114">
        <v>838</v>
      </c>
      <c r="S48" s="115">
        <v>0.037504475474400285</v>
      </c>
      <c r="T48" s="106"/>
      <c r="U48" s="112"/>
    </row>
    <row r="49" spans="1:21" ht="12">
      <c r="A49" s="116" t="s">
        <v>42</v>
      </c>
      <c r="B49" s="106" t="s">
        <v>314</v>
      </c>
      <c r="C49" s="110" t="s">
        <v>264</v>
      </c>
      <c r="D49" s="111">
        <v>7756823.520000001</v>
      </c>
      <c r="E49" s="112">
        <v>981.1223276</v>
      </c>
      <c r="F49" s="106">
        <v>30</v>
      </c>
      <c r="G49" s="106">
        <v>26</v>
      </c>
      <c r="H49" s="106" t="s">
        <v>265</v>
      </c>
      <c r="I49" s="113">
        <v>965.10896148</v>
      </c>
      <c r="J49" s="106">
        <v>27</v>
      </c>
      <c r="K49" s="106">
        <v>25</v>
      </c>
      <c r="L49" s="106" t="s">
        <v>265</v>
      </c>
      <c r="M49" s="114">
        <v>22600.562491999997</v>
      </c>
      <c r="N49" s="114">
        <v>5650.140622999999</v>
      </c>
      <c r="O49" s="114">
        <v>5.752069225976856</v>
      </c>
      <c r="P49" s="112">
        <v>343.213737390196</v>
      </c>
      <c r="Q49" s="114">
        <v>15526</v>
      </c>
      <c r="R49" s="114">
        <v>787</v>
      </c>
      <c r="S49" s="115">
        <v>0.05068916655931985</v>
      </c>
      <c r="T49" s="106"/>
      <c r="U49" s="112"/>
    </row>
    <row r="50" spans="1:21" ht="12">
      <c r="A50" s="116" t="s">
        <v>26</v>
      </c>
      <c r="B50" s="106" t="s">
        <v>315</v>
      </c>
      <c r="C50" s="110" t="s">
        <v>316</v>
      </c>
      <c r="D50" s="111">
        <v>70739983.13</v>
      </c>
      <c r="E50" s="112">
        <v>1025.8138945</v>
      </c>
      <c r="F50" s="106">
        <v>61</v>
      </c>
      <c r="G50" s="106" t="s">
        <v>265</v>
      </c>
      <c r="H50" s="106">
        <v>16</v>
      </c>
      <c r="I50" s="113">
        <v>1050.9599112</v>
      </c>
      <c r="J50" s="106">
        <v>70</v>
      </c>
      <c r="K50" s="106" t="s">
        <v>265</v>
      </c>
      <c r="L50" s="106">
        <v>28</v>
      </c>
      <c r="M50" s="114">
        <v>99376.483215</v>
      </c>
      <c r="N50" s="114">
        <v>9034.225746818182</v>
      </c>
      <c r="O50" s="114">
        <v>7.46655522508973</v>
      </c>
      <c r="P50" s="112">
        <v>711.8382623477908</v>
      </c>
      <c r="Q50" s="114">
        <v>56119</v>
      </c>
      <c r="R50" s="114">
        <v>2806</v>
      </c>
      <c r="S50" s="115">
        <v>0.050000890963844684</v>
      </c>
      <c r="T50" s="106"/>
      <c r="U50" s="112"/>
    </row>
    <row r="51" spans="1:21" ht="12">
      <c r="A51" s="116" t="s">
        <v>29</v>
      </c>
      <c r="B51" s="106" t="s">
        <v>317</v>
      </c>
      <c r="C51" s="110" t="s">
        <v>316</v>
      </c>
      <c r="D51" s="111">
        <v>63669829.73</v>
      </c>
      <c r="E51" s="112">
        <v>998.0566254</v>
      </c>
      <c r="F51" s="106">
        <v>46</v>
      </c>
      <c r="G51" s="106" t="s">
        <v>265</v>
      </c>
      <c r="H51" s="106">
        <v>8</v>
      </c>
      <c r="I51" s="113">
        <v>999.81254799</v>
      </c>
      <c r="J51" s="106">
        <v>53</v>
      </c>
      <c r="K51" s="106" t="s">
        <v>265</v>
      </c>
      <c r="L51" s="106">
        <v>11</v>
      </c>
      <c r="M51" s="114">
        <v>126348.61658599999</v>
      </c>
      <c r="N51" s="114">
        <v>8423.241105733332</v>
      </c>
      <c r="O51" s="114">
        <v>5.651031402579793</v>
      </c>
      <c r="P51" s="112">
        <v>503.921858825124</v>
      </c>
      <c r="Q51" s="114">
        <v>83525</v>
      </c>
      <c r="R51" s="114">
        <v>3731</v>
      </c>
      <c r="S51" s="115">
        <v>0.0446692607003891</v>
      </c>
      <c r="T51" s="106"/>
      <c r="U51" s="112"/>
    </row>
    <row r="52" spans="1:21" ht="12">
      <c r="A52" s="116" t="s">
        <v>11</v>
      </c>
      <c r="B52" s="106" t="s">
        <v>318</v>
      </c>
      <c r="C52" s="110" t="s">
        <v>316</v>
      </c>
      <c r="D52" s="111">
        <v>82386001.17</v>
      </c>
      <c r="E52" s="112">
        <v>990.32349556</v>
      </c>
      <c r="F52" s="106">
        <v>39</v>
      </c>
      <c r="G52" s="106" t="s">
        <v>265</v>
      </c>
      <c r="H52" s="106">
        <v>6</v>
      </c>
      <c r="I52" s="113">
        <v>994.84697026</v>
      </c>
      <c r="J52" s="106">
        <v>50</v>
      </c>
      <c r="K52" s="106" t="s">
        <v>265</v>
      </c>
      <c r="L52" s="106">
        <v>8</v>
      </c>
      <c r="M52" s="114">
        <v>118565.40806900001</v>
      </c>
      <c r="N52" s="114">
        <v>9120.416005307694</v>
      </c>
      <c r="O52" s="114">
        <v>6.629252265066903</v>
      </c>
      <c r="P52" s="112">
        <v>694.8569782010522</v>
      </c>
      <c r="Q52" s="114">
        <v>77421</v>
      </c>
      <c r="R52" s="114">
        <v>5103</v>
      </c>
      <c r="S52" s="115">
        <v>0.06591234936257605</v>
      </c>
      <c r="T52" s="106"/>
      <c r="U52" s="112"/>
    </row>
    <row r="53" spans="1:21" ht="12">
      <c r="A53" s="116" t="s">
        <v>8</v>
      </c>
      <c r="B53" s="106" t="s">
        <v>319</v>
      </c>
      <c r="C53" s="110" t="s">
        <v>316</v>
      </c>
      <c r="D53" s="111">
        <v>19132153.5</v>
      </c>
      <c r="E53" s="112">
        <v>1097.626062</v>
      </c>
      <c r="F53" s="106">
        <v>79</v>
      </c>
      <c r="G53" s="106" t="s">
        <v>265</v>
      </c>
      <c r="H53" s="106">
        <v>30</v>
      </c>
      <c r="I53" s="113">
        <v>1114.2952445</v>
      </c>
      <c r="J53" s="106">
        <v>80</v>
      </c>
      <c r="K53" s="106" t="s">
        <v>265</v>
      </c>
      <c r="L53" s="106">
        <v>31</v>
      </c>
      <c r="M53" s="114">
        <v>137121.118434</v>
      </c>
      <c r="N53" s="114">
        <v>27424.2236868</v>
      </c>
      <c r="O53" s="114">
        <v>1.4366860644797124</v>
      </c>
      <c r="P53" s="112">
        <v>139.52740262404444</v>
      </c>
      <c r="Q53" s="114">
        <v>99500</v>
      </c>
      <c r="R53" s="114">
        <v>3202</v>
      </c>
      <c r="S53" s="115">
        <v>0.03218090452261307</v>
      </c>
      <c r="T53" s="106"/>
      <c r="U53" s="112"/>
    </row>
    <row r="54" spans="1:21" ht="12">
      <c r="A54" s="116" t="s">
        <v>33</v>
      </c>
      <c r="B54" s="106" t="s">
        <v>320</v>
      </c>
      <c r="C54" s="110" t="s">
        <v>316</v>
      </c>
      <c r="D54" s="111">
        <v>50781660.09</v>
      </c>
      <c r="E54" s="112">
        <v>1051.1685151</v>
      </c>
      <c r="F54" s="106">
        <v>70</v>
      </c>
      <c r="G54" s="106" t="s">
        <v>265</v>
      </c>
      <c r="H54" s="106">
        <v>24</v>
      </c>
      <c r="I54" s="113">
        <v>1057.2101503</v>
      </c>
      <c r="J54" s="106">
        <v>72</v>
      </c>
      <c r="K54" s="106" t="s">
        <v>265</v>
      </c>
      <c r="L54" s="106">
        <v>21</v>
      </c>
      <c r="M54" s="114">
        <v>127210.370818</v>
      </c>
      <c r="N54" s="114">
        <v>18172.910116857143</v>
      </c>
      <c r="O54" s="114">
        <v>3.5374474353495553</v>
      </c>
      <c r="P54" s="112">
        <v>399.19434055147417</v>
      </c>
      <c r="Q54" s="114">
        <v>89410</v>
      </c>
      <c r="R54" s="114">
        <v>4936</v>
      </c>
      <c r="S54" s="115">
        <v>0.055206352756962306</v>
      </c>
      <c r="T54" s="106"/>
      <c r="U54" s="112"/>
    </row>
    <row r="55" spans="1:21" ht="12">
      <c r="A55" s="116" t="s">
        <v>23</v>
      </c>
      <c r="B55" s="106" t="s">
        <v>321</v>
      </c>
      <c r="C55" s="110" t="s">
        <v>316</v>
      </c>
      <c r="D55" s="111">
        <v>58313226.92999999</v>
      </c>
      <c r="E55" s="112">
        <v>1071.4271975</v>
      </c>
      <c r="F55" s="106">
        <v>76</v>
      </c>
      <c r="G55" s="106" t="s">
        <v>265</v>
      </c>
      <c r="H55" s="106">
        <v>27</v>
      </c>
      <c r="I55" s="113">
        <v>1081.4688442</v>
      </c>
      <c r="J55" s="106">
        <v>76</v>
      </c>
      <c r="K55" s="106" t="s">
        <v>265</v>
      </c>
      <c r="L55" s="106">
        <v>25</v>
      </c>
      <c r="M55" s="114">
        <v>97270.92308899999</v>
      </c>
      <c r="N55" s="114">
        <v>13895.846155571428</v>
      </c>
      <c r="O55" s="114">
        <v>5.232807336826445</v>
      </c>
      <c r="P55" s="112">
        <v>599.4928913817868</v>
      </c>
      <c r="Q55" s="114">
        <v>68393</v>
      </c>
      <c r="R55" s="114">
        <v>3233</v>
      </c>
      <c r="S55" s="115">
        <v>0.04727091953854927</v>
      </c>
      <c r="T55" s="106"/>
      <c r="U55" s="112"/>
    </row>
    <row r="56" spans="1:21" ht="12">
      <c r="A56" s="116" t="s">
        <v>6</v>
      </c>
      <c r="B56" s="106" t="s">
        <v>322</v>
      </c>
      <c r="C56" s="110" t="s">
        <v>316</v>
      </c>
      <c r="D56" s="111">
        <v>55261443.42</v>
      </c>
      <c r="E56" s="112">
        <v>1047.4048531</v>
      </c>
      <c r="F56" s="106">
        <v>68</v>
      </c>
      <c r="G56" s="106" t="s">
        <v>265</v>
      </c>
      <c r="H56" s="106">
        <v>22</v>
      </c>
      <c r="I56" s="113">
        <v>1044.1818714</v>
      </c>
      <c r="J56" s="106">
        <v>67</v>
      </c>
      <c r="K56" s="106" t="s">
        <v>265</v>
      </c>
      <c r="L56" s="106">
        <v>20</v>
      </c>
      <c r="M56" s="114">
        <v>100114.57200500001</v>
      </c>
      <c r="N56" s="114">
        <v>10011.4572005</v>
      </c>
      <c r="O56" s="114">
        <v>6.192904664957618</v>
      </c>
      <c r="P56" s="112">
        <v>551.9820173354991</v>
      </c>
      <c r="Q56" s="114">
        <v>75838</v>
      </c>
      <c r="R56" s="114">
        <v>2984</v>
      </c>
      <c r="S56" s="115">
        <v>0.03934702919380785</v>
      </c>
      <c r="T56" s="106"/>
      <c r="U56" s="112"/>
    </row>
    <row r="57" spans="1:21" ht="12">
      <c r="A57" s="116" t="s">
        <v>71</v>
      </c>
      <c r="B57" s="106" t="s">
        <v>323</v>
      </c>
      <c r="C57" s="110" t="s">
        <v>316</v>
      </c>
      <c r="D57" s="111">
        <v>7761178.549999999</v>
      </c>
      <c r="E57" s="112">
        <v>1098.2623284</v>
      </c>
      <c r="F57" s="106">
        <v>80</v>
      </c>
      <c r="G57" s="106" t="s">
        <v>265</v>
      </c>
      <c r="H57" s="106">
        <v>31</v>
      </c>
      <c r="I57" s="113">
        <v>1099.0343881</v>
      </c>
      <c r="J57" s="106">
        <v>78</v>
      </c>
      <c r="K57" s="106" t="s">
        <v>265</v>
      </c>
      <c r="L57" s="106">
        <v>26</v>
      </c>
      <c r="M57" s="114">
        <v>49153.114657</v>
      </c>
      <c r="N57" s="114">
        <v>24576.5573285</v>
      </c>
      <c r="O57" s="114">
        <v>1.62756725709562</v>
      </c>
      <c r="P57" s="112">
        <v>157.89800105566076</v>
      </c>
      <c r="Q57" s="114">
        <v>43226</v>
      </c>
      <c r="R57" s="114">
        <v>1004</v>
      </c>
      <c r="S57" s="115">
        <v>0.023226761671216397</v>
      </c>
      <c r="T57" s="106"/>
      <c r="U57" s="112"/>
    </row>
    <row r="58" spans="1:21" ht="12">
      <c r="A58" s="116" t="s">
        <v>25</v>
      </c>
      <c r="B58" s="106" t="s">
        <v>324</v>
      </c>
      <c r="C58" s="110" t="s">
        <v>316</v>
      </c>
      <c r="D58" s="111">
        <v>62415124.12</v>
      </c>
      <c r="E58" s="112">
        <v>1043.8674458</v>
      </c>
      <c r="F58" s="106">
        <v>66</v>
      </c>
      <c r="G58" s="106" t="s">
        <v>265</v>
      </c>
      <c r="H58" s="106">
        <v>20</v>
      </c>
      <c r="I58" s="113">
        <v>1034.280298</v>
      </c>
      <c r="J58" s="106">
        <v>64</v>
      </c>
      <c r="K58" s="106" t="s">
        <v>265</v>
      </c>
      <c r="L58" s="106">
        <v>18</v>
      </c>
      <c r="M58" s="114">
        <v>85898.91004300001</v>
      </c>
      <c r="N58" s="114">
        <v>8589.891004300001</v>
      </c>
      <c r="O58" s="114">
        <v>8.195680243760783</v>
      </c>
      <c r="P58" s="112">
        <v>726.611363156479</v>
      </c>
      <c r="Q58" s="114">
        <v>62489</v>
      </c>
      <c r="R58" s="114">
        <v>2933</v>
      </c>
      <c r="S58" s="115">
        <v>0.04693626078189762</v>
      </c>
      <c r="T58" s="106"/>
      <c r="U58" s="112"/>
    </row>
    <row r="59" spans="1:21" ht="12">
      <c r="A59" s="116" t="s">
        <v>21</v>
      </c>
      <c r="B59" s="106" t="s">
        <v>325</v>
      </c>
      <c r="C59" s="110" t="s">
        <v>316</v>
      </c>
      <c r="D59" s="111">
        <v>74895446.68</v>
      </c>
      <c r="E59" s="112">
        <v>1049.2968445</v>
      </c>
      <c r="F59" s="106">
        <v>69</v>
      </c>
      <c r="G59" s="106" t="s">
        <v>265</v>
      </c>
      <c r="H59" s="106">
        <v>23</v>
      </c>
      <c r="I59" s="113">
        <v>1038.9808155</v>
      </c>
      <c r="J59" s="106">
        <v>65</v>
      </c>
      <c r="K59" s="106" t="s">
        <v>265</v>
      </c>
      <c r="L59" s="106">
        <v>19</v>
      </c>
      <c r="M59" s="114">
        <v>123747.33570200001</v>
      </c>
      <c r="N59" s="114">
        <v>11249.75779109091</v>
      </c>
      <c r="O59" s="114">
        <v>6.165789313132406</v>
      </c>
      <c r="P59" s="112">
        <v>605.2287611295176</v>
      </c>
      <c r="Q59" s="114">
        <v>95922</v>
      </c>
      <c r="R59" s="114">
        <v>3721</v>
      </c>
      <c r="S59" s="115">
        <v>0.03879193511394675</v>
      </c>
      <c r="T59" s="106"/>
      <c r="U59" s="112"/>
    </row>
    <row r="60" spans="1:21" ht="12">
      <c r="A60" s="116" t="s">
        <v>27</v>
      </c>
      <c r="B60" s="106" t="s">
        <v>326</v>
      </c>
      <c r="C60" s="110" t="s">
        <v>316</v>
      </c>
      <c r="D60" s="111">
        <v>112663385.35</v>
      </c>
      <c r="E60" s="112">
        <v>1044.9229828</v>
      </c>
      <c r="F60" s="106">
        <v>67</v>
      </c>
      <c r="G60" s="106" t="s">
        <v>265</v>
      </c>
      <c r="H60" s="106">
        <v>21</v>
      </c>
      <c r="I60" s="113">
        <v>1053.6598879</v>
      </c>
      <c r="J60" s="106">
        <v>71</v>
      </c>
      <c r="K60" s="106" t="s">
        <v>265</v>
      </c>
      <c r="L60" s="106">
        <v>22</v>
      </c>
      <c r="M60" s="114">
        <v>148732.899366</v>
      </c>
      <c r="N60" s="114">
        <v>9915.5266244</v>
      </c>
      <c r="O60" s="114">
        <v>6.387288918924738</v>
      </c>
      <c r="P60" s="112">
        <v>757.4879924364238</v>
      </c>
      <c r="Q60" s="114">
        <v>98058</v>
      </c>
      <c r="R60" s="114">
        <v>5303</v>
      </c>
      <c r="S60" s="115">
        <v>0.05408023822635583</v>
      </c>
      <c r="T60" s="106"/>
      <c r="U60" s="112"/>
    </row>
    <row r="61" spans="1:21" ht="12">
      <c r="A61" s="116" t="s">
        <v>30</v>
      </c>
      <c r="B61" s="106" t="s">
        <v>327</v>
      </c>
      <c r="C61" s="110" t="s">
        <v>316</v>
      </c>
      <c r="D61" s="111">
        <v>24788263.9</v>
      </c>
      <c r="E61" s="112">
        <v>1065.7187668</v>
      </c>
      <c r="F61" s="106">
        <v>73</v>
      </c>
      <c r="G61" s="106" t="s">
        <v>265</v>
      </c>
      <c r="H61" s="106">
        <v>25</v>
      </c>
      <c r="I61" s="113">
        <v>1076.7719274</v>
      </c>
      <c r="J61" s="106">
        <v>75</v>
      </c>
      <c r="K61" s="106" t="s">
        <v>265</v>
      </c>
      <c r="L61" s="106">
        <v>27</v>
      </c>
      <c r="M61" s="114">
        <v>89256.41554599999</v>
      </c>
      <c r="N61" s="114">
        <v>8925.641554599999</v>
      </c>
      <c r="O61" s="114">
        <v>3.999712489193713</v>
      </c>
      <c r="P61" s="112">
        <v>277.7196882528282</v>
      </c>
      <c r="Q61" s="114">
        <v>72449</v>
      </c>
      <c r="R61" s="114">
        <v>2737</v>
      </c>
      <c r="S61" s="115">
        <v>0.037778299217380504</v>
      </c>
      <c r="T61" s="106"/>
      <c r="U61" s="112"/>
    </row>
    <row r="62" spans="1:21" ht="12">
      <c r="A62" s="116" t="s">
        <v>20</v>
      </c>
      <c r="B62" s="106" t="s">
        <v>328</v>
      </c>
      <c r="C62" s="110" t="s">
        <v>316</v>
      </c>
      <c r="D62" s="111">
        <v>78986274.55</v>
      </c>
      <c r="E62" s="112">
        <v>1037.7490204</v>
      </c>
      <c r="F62" s="106">
        <v>65</v>
      </c>
      <c r="G62" s="106" t="s">
        <v>265</v>
      </c>
      <c r="H62" s="106">
        <v>19</v>
      </c>
      <c r="I62" s="113">
        <v>1033.7825139</v>
      </c>
      <c r="J62" s="106">
        <v>63</v>
      </c>
      <c r="K62" s="106" t="s">
        <v>265</v>
      </c>
      <c r="L62" s="106">
        <v>16</v>
      </c>
      <c r="M62" s="114">
        <v>120984.141511</v>
      </c>
      <c r="N62" s="114">
        <v>7561.5088444375</v>
      </c>
      <c r="O62" s="114">
        <v>7.2654150289613</v>
      </c>
      <c r="P62" s="112">
        <v>652.8646941948047</v>
      </c>
      <c r="Q62" s="114">
        <v>88230</v>
      </c>
      <c r="R62" s="114">
        <v>6602</v>
      </c>
      <c r="S62" s="115">
        <v>0.07482715629604443</v>
      </c>
      <c r="T62" s="106"/>
      <c r="U62" s="112"/>
    </row>
    <row r="63" spans="1:21" ht="12">
      <c r="A63" s="116" t="s">
        <v>15</v>
      </c>
      <c r="B63" s="106" t="s">
        <v>329</v>
      </c>
      <c r="C63" s="110" t="s">
        <v>316</v>
      </c>
      <c r="D63" s="111">
        <v>109299013.48</v>
      </c>
      <c r="E63" s="112">
        <v>894.87009591</v>
      </c>
      <c r="F63" s="106">
        <v>1</v>
      </c>
      <c r="G63" s="106" t="s">
        <v>265</v>
      </c>
      <c r="H63" s="106">
        <v>1</v>
      </c>
      <c r="I63" s="113">
        <v>905.16984007</v>
      </c>
      <c r="J63" s="106">
        <v>2</v>
      </c>
      <c r="K63" s="106" t="s">
        <v>265</v>
      </c>
      <c r="L63" s="106">
        <v>1</v>
      </c>
      <c r="M63" s="114">
        <v>110794.20506</v>
      </c>
      <c r="N63" s="114">
        <v>7386.280337333333</v>
      </c>
      <c r="O63" s="114">
        <v>8.32173487323363</v>
      </c>
      <c r="P63" s="112">
        <v>986.5047853433284</v>
      </c>
      <c r="Q63" s="114">
        <v>66140</v>
      </c>
      <c r="R63" s="114">
        <v>6083</v>
      </c>
      <c r="S63" s="115">
        <v>0.09197157544602359</v>
      </c>
      <c r="T63" s="106"/>
      <c r="U63" s="112"/>
    </row>
    <row r="64" spans="1:21" ht="12">
      <c r="A64" s="116" t="s">
        <v>12</v>
      </c>
      <c r="B64" s="106" t="s">
        <v>330</v>
      </c>
      <c r="C64" s="110" t="s">
        <v>316</v>
      </c>
      <c r="D64" s="111">
        <v>62225277.19</v>
      </c>
      <c r="E64" s="112">
        <v>996.74755155</v>
      </c>
      <c r="F64" s="106">
        <v>44</v>
      </c>
      <c r="G64" s="106" t="s">
        <v>265</v>
      </c>
      <c r="H64" s="106">
        <v>7</v>
      </c>
      <c r="I64" s="113">
        <v>982.79990077</v>
      </c>
      <c r="J64" s="106">
        <v>43</v>
      </c>
      <c r="K64" s="106" t="s">
        <v>265</v>
      </c>
      <c r="L64" s="106">
        <v>6</v>
      </c>
      <c r="M64" s="114">
        <v>103814.661574</v>
      </c>
      <c r="N64" s="114">
        <v>10381.4661574</v>
      </c>
      <c r="O64" s="114">
        <v>5.143782120017414</v>
      </c>
      <c r="P64" s="112">
        <v>599.3881427397928</v>
      </c>
      <c r="Q64" s="114">
        <v>72272</v>
      </c>
      <c r="R64" s="114">
        <v>4859</v>
      </c>
      <c r="S64" s="115">
        <v>0.06723212309054682</v>
      </c>
      <c r="T64" s="106"/>
      <c r="U64" s="112"/>
    </row>
    <row r="65" spans="1:21" ht="12">
      <c r="A65" s="116" t="s">
        <v>10</v>
      </c>
      <c r="B65" s="106" t="s">
        <v>331</v>
      </c>
      <c r="C65" s="110" t="s">
        <v>316</v>
      </c>
      <c r="D65" s="111">
        <v>114485606.97</v>
      </c>
      <c r="E65" s="112">
        <v>1006.4834551</v>
      </c>
      <c r="F65" s="106">
        <v>51</v>
      </c>
      <c r="G65" s="106" t="s">
        <v>265</v>
      </c>
      <c r="H65" s="106">
        <v>11</v>
      </c>
      <c r="I65" s="113">
        <v>997.4297309</v>
      </c>
      <c r="J65" s="106">
        <v>52</v>
      </c>
      <c r="K65" s="106" t="s">
        <v>265</v>
      </c>
      <c r="L65" s="106">
        <v>9</v>
      </c>
      <c r="M65" s="114">
        <v>201532.06839700002</v>
      </c>
      <c r="N65" s="114">
        <v>15502.466799769232</v>
      </c>
      <c r="O65" s="114">
        <v>4.341740780808784</v>
      </c>
      <c r="P65" s="112">
        <v>568.0763755397661</v>
      </c>
      <c r="Q65" s="114">
        <v>132788</v>
      </c>
      <c r="R65" s="114">
        <v>7700</v>
      </c>
      <c r="S65" s="115">
        <v>0.05798716751513691</v>
      </c>
      <c r="T65" s="106"/>
      <c r="U65" s="112"/>
    </row>
    <row r="66" spans="1:21" ht="12">
      <c r="A66" s="116" t="s">
        <v>49</v>
      </c>
      <c r="B66" s="106" t="s">
        <v>332</v>
      </c>
      <c r="C66" s="110" t="s">
        <v>316</v>
      </c>
      <c r="D66" s="111">
        <v>20595653.84</v>
      </c>
      <c r="E66" s="112">
        <v>1024.273654</v>
      </c>
      <c r="F66" s="106">
        <v>60</v>
      </c>
      <c r="G66" s="106" t="s">
        <v>265</v>
      </c>
      <c r="H66" s="106">
        <v>15</v>
      </c>
      <c r="I66" s="113">
        <v>1008.23892</v>
      </c>
      <c r="J66" s="106">
        <v>57</v>
      </c>
      <c r="K66" s="106" t="s">
        <v>265</v>
      </c>
      <c r="L66" s="106">
        <v>10</v>
      </c>
      <c r="M66" s="114">
        <v>62386.131566</v>
      </c>
      <c r="N66" s="114">
        <v>15596.5328915</v>
      </c>
      <c r="O66" s="114">
        <v>3.8950964565405637</v>
      </c>
      <c r="P66" s="112">
        <v>330.1319271288892</v>
      </c>
      <c r="Q66" s="114">
        <v>35449</v>
      </c>
      <c r="R66" s="114">
        <v>2043</v>
      </c>
      <c r="S66" s="115">
        <v>0.05763209117323479</v>
      </c>
      <c r="T66" s="106"/>
      <c r="U66" s="112"/>
    </row>
    <row r="67" spans="1:21" ht="12">
      <c r="A67" s="116" t="s">
        <v>81</v>
      </c>
      <c r="B67" s="106" t="s">
        <v>333</v>
      </c>
      <c r="C67" s="110" t="s">
        <v>316</v>
      </c>
      <c r="D67" s="111">
        <v>26013535.349999998</v>
      </c>
      <c r="E67" s="112">
        <v>1037.1452086</v>
      </c>
      <c r="F67" s="106">
        <v>64</v>
      </c>
      <c r="G67" s="106" t="s">
        <v>265</v>
      </c>
      <c r="H67" s="106">
        <v>18</v>
      </c>
      <c r="I67" s="113">
        <v>1022.0396613</v>
      </c>
      <c r="J67" s="106">
        <v>61</v>
      </c>
      <c r="K67" s="106" t="s">
        <v>265</v>
      </c>
      <c r="L67" s="106">
        <v>15</v>
      </c>
      <c r="M67" s="114">
        <v>116239.159082</v>
      </c>
      <c r="N67" s="114">
        <v>16605.594154571427</v>
      </c>
      <c r="O67" s="114">
        <v>2.856180332187307</v>
      </c>
      <c r="P67" s="112">
        <v>223.7932169799074</v>
      </c>
      <c r="Q67" s="114">
        <v>88474</v>
      </c>
      <c r="R67" s="114">
        <v>3639</v>
      </c>
      <c r="S67" s="115">
        <v>0.04113072767140629</v>
      </c>
      <c r="T67" s="106"/>
      <c r="U67" s="112"/>
    </row>
    <row r="68" spans="1:21" ht="12">
      <c r="A68" s="116" t="s">
        <v>34</v>
      </c>
      <c r="B68" s="106" t="s">
        <v>334</v>
      </c>
      <c r="C68" s="110" t="s">
        <v>316</v>
      </c>
      <c r="D68" s="111">
        <v>93238924.88</v>
      </c>
      <c r="E68" s="112">
        <v>988.596428</v>
      </c>
      <c r="F68" s="106">
        <v>38</v>
      </c>
      <c r="G68" s="106" t="s">
        <v>265</v>
      </c>
      <c r="H68" s="106">
        <v>5</v>
      </c>
      <c r="I68" s="113">
        <v>983.35976726</v>
      </c>
      <c r="J68" s="106">
        <v>44</v>
      </c>
      <c r="K68" s="106" t="s">
        <v>265</v>
      </c>
      <c r="L68" s="106">
        <v>4</v>
      </c>
      <c r="M68" s="114">
        <v>133658.96211000002</v>
      </c>
      <c r="N68" s="114">
        <v>14850.995790000003</v>
      </c>
      <c r="O68" s="114">
        <v>4.548890627323755</v>
      </c>
      <c r="P68" s="112">
        <v>697.5882754743021</v>
      </c>
      <c r="Q68" s="114">
        <v>75978</v>
      </c>
      <c r="R68" s="114">
        <v>6042</v>
      </c>
      <c r="S68" s="115">
        <v>0.07952301982152729</v>
      </c>
      <c r="T68" s="106"/>
      <c r="U68" s="112"/>
    </row>
    <row r="69" spans="1:21" ht="12">
      <c r="A69" s="116" t="s">
        <v>19</v>
      </c>
      <c r="B69" s="106" t="s">
        <v>335</v>
      </c>
      <c r="C69" s="110" t="s">
        <v>316</v>
      </c>
      <c r="D69" s="111">
        <v>98760072.21</v>
      </c>
      <c r="E69" s="112">
        <v>951.75464527</v>
      </c>
      <c r="F69" s="106">
        <v>12</v>
      </c>
      <c r="G69" s="106" t="s">
        <v>265</v>
      </c>
      <c r="H69" s="106">
        <v>3</v>
      </c>
      <c r="I69" s="113">
        <v>950.27953108</v>
      </c>
      <c r="J69" s="106">
        <v>21</v>
      </c>
      <c r="K69" s="106" t="s">
        <v>265</v>
      </c>
      <c r="L69" s="106">
        <v>3</v>
      </c>
      <c r="M69" s="114">
        <v>134571.769623</v>
      </c>
      <c r="N69" s="114">
        <v>9612.269258785715</v>
      </c>
      <c r="O69" s="114">
        <v>5.885335402950942</v>
      </c>
      <c r="P69" s="112">
        <v>733.8840269892731</v>
      </c>
      <c r="Q69" s="114">
        <v>86814</v>
      </c>
      <c r="R69" s="114">
        <v>6075</v>
      </c>
      <c r="S69" s="115">
        <v>0.06997719261870206</v>
      </c>
      <c r="T69" s="106"/>
      <c r="U69" s="112"/>
    </row>
    <row r="70" spans="1:21" ht="12">
      <c r="A70" s="116" t="s">
        <v>9</v>
      </c>
      <c r="B70" s="106" t="s">
        <v>336</v>
      </c>
      <c r="C70" s="110" t="s">
        <v>316</v>
      </c>
      <c r="D70" s="111">
        <v>137637439.13</v>
      </c>
      <c r="E70" s="112">
        <v>925.75632063</v>
      </c>
      <c r="F70" s="106">
        <v>3</v>
      </c>
      <c r="G70" s="106" t="s">
        <v>265</v>
      </c>
      <c r="H70" s="106">
        <v>2</v>
      </c>
      <c r="I70" s="113">
        <v>931.50155361</v>
      </c>
      <c r="J70" s="106">
        <v>9</v>
      </c>
      <c r="K70" s="106" t="s">
        <v>265</v>
      </c>
      <c r="L70" s="106">
        <v>2</v>
      </c>
      <c r="M70" s="114">
        <v>152424.88764899998</v>
      </c>
      <c r="N70" s="114">
        <v>10161.659176599998</v>
      </c>
      <c r="O70" s="114">
        <v>6.206335557080573</v>
      </c>
      <c r="P70" s="112">
        <v>902.9853408647272</v>
      </c>
      <c r="Q70" s="114">
        <v>96265</v>
      </c>
      <c r="R70" s="114">
        <v>8613</v>
      </c>
      <c r="S70" s="115">
        <v>0.08947177063314808</v>
      </c>
      <c r="T70" s="106"/>
      <c r="U70" s="112"/>
    </row>
    <row r="71" spans="1:21" ht="12">
      <c r="A71" s="116" t="s">
        <v>63</v>
      </c>
      <c r="B71" s="106" t="s">
        <v>337</v>
      </c>
      <c r="C71" s="110" t="s">
        <v>316</v>
      </c>
      <c r="D71" s="111">
        <v>53565855.91000001</v>
      </c>
      <c r="E71" s="112">
        <v>1002.1453114</v>
      </c>
      <c r="F71" s="106">
        <v>50</v>
      </c>
      <c r="G71" s="106" t="s">
        <v>265</v>
      </c>
      <c r="H71" s="106">
        <v>10</v>
      </c>
      <c r="I71" s="113">
        <v>993.08024767</v>
      </c>
      <c r="J71" s="106">
        <v>48</v>
      </c>
      <c r="K71" s="106" t="s">
        <v>265</v>
      </c>
      <c r="L71" s="106">
        <v>7</v>
      </c>
      <c r="M71" s="114">
        <v>89194.76280299999</v>
      </c>
      <c r="N71" s="114">
        <v>12742.108971857142</v>
      </c>
      <c r="O71" s="114">
        <v>5.459961826184935</v>
      </c>
      <c r="P71" s="112">
        <v>600.5493397443998</v>
      </c>
      <c r="Q71" s="114">
        <v>50777</v>
      </c>
      <c r="R71" s="114">
        <v>4578</v>
      </c>
      <c r="S71" s="115">
        <v>0.09015893022431416</v>
      </c>
      <c r="T71" s="106"/>
      <c r="U71" s="112"/>
    </row>
    <row r="72" spans="1:21" ht="12">
      <c r="A72" s="116" t="s">
        <v>18</v>
      </c>
      <c r="B72" s="106" t="s">
        <v>338</v>
      </c>
      <c r="C72" s="110" t="s">
        <v>316</v>
      </c>
      <c r="D72" s="111">
        <v>47861113.63</v>
      </c>
      <c r="E72" s="112">
        <v>1001.7467369</v>
      </c>
      <c r="F72" s="106">
        <v>49</v>
      </c>
      <c r="G72" s="106" t="s">
        <v>265</v>
      </c>
      <c r="H72" s="106">
        <v>9</v>
      </c>
      <c r="I72" s="113">
        <v>999.91556579</v>
      </c>
      <c r="J72" s="106">
        <v>54</v>
      </c>
      <c r="K72" s="106" t="s">
        <v>265</v>
      </c>
      <c r="L72" s="106">
        <v>12</v>
      </c>
      <c r="M72" s="114">
        <v>70005.75580999999</v>
      </c>
      <c r="N72" s="114">
        <v>7000.575580999999</v>
      </c>
      <c r="O72" s="114">
        <v>8.242179422589397</v>
      </c>
      <c r="P72" s="112">
        <v>683.6739790353535</v>
      </c>
      <c r="Q72" s="114">
        <v>49941</v>
      </c>
      <c r="R72" s="114">
        <v>2592</v>
      </c>
      <c r="S72" s="115">
        <v>0.05190124346729141</v>
      </c>
      <c r="T72" s="106"/>
      <c r="U72" s="112"/>
    </row>
    <row r="73" spans="1:21" ht="12">
      <c r="A73" s="116" t="s">
        <v>35</v>
      </c>
      <c r="B73" s="106" t="s">
        <v>339</v>
      </c>
      <c r="C73" s="110" t="s">
        <v>316</v>
      </c>
      <c r="D73" s="111">
        <v>87822812.06</v>
      </c>
      <c r="E73" s="112">
        <v>1013.3951354</v>
      </c>
      <c r="F73" s="106">
        <v>55</v>
      </c>
      <c r="G73" s="106" t="s">
        <v>265</v>
      </c>
      <c r="H73" s="106">
        <v>12</v>
      </c>
      <c r="I73" s="113">
        <v>1007.1869745</v>
      </c>
      <c r="J73" s="106">
        <v>56</v>
      </c>
      <c r="K73" s="106" t="s">
        <v>265</v>
      </c>
      <c r="L73" s="106">
        <v>13</v>
      </c>
      <c r="M73" s="114">
        <v>136625.04817199998</v>
      </c>
      <c r="N73" s="114">
        <v>10509.619090153845</v>
      </c>
      <c r="O73" s="114">
        <v>6.521498158070564</v>
      </c>
      <c r="P73" s="112">
        <v>642.8016914543965</v>
      </c>
      <c r="Q73" s="114">
        <v>72864</v>
      </c>
      <c r="R73" s="114">
        <v>6362</v>
      </c>
      <c r="S73" s="115">
        <v>0.08731335090030742</v>
      </c>
      <c r="T73" s="106"/>
      <c r="U73" s="112"/>
    </row>
    <row r="74" spans="1:21" ht="12">
      <c r="A74" s="116" t="s">
        <v>67</v>
      </c>
      <c r="B74" s="106" t="s">
        <v>340</v>
      </c>
      <c r="C74" s="110" t="s">
        <v>316</v>
      </c>
      <c r="D74" s="111">
        <v>78899226.33</v>
      </c>
      <c r="E74" s="112">
        <v>1022.5390351</v>
      </c>
      <c r="F74" s="106">
        <v>59</v>
      </c>
      <c r="G74" s="106" t="s">
        <v>265</v>
      </c>
      <c r="H74" s="106">
        <v>14</v>
      </c>
      <c r="I74" s="113">
        <v>1011.4330038</v>
      </c>
      <c r="J74" s="106">
        <v>59</v>
      </c>
      <c r="K74" s="106" t="s">
        <v>265</v>
      </c>
      <c r="L74" s="106">
        <v>14</v>
      </c>
      <c r="M74" s="114">
        <v>121102.80719</v>
      </c>
      <c r="N74" s="114">
        <v>7123.694540588236</v>
      </c>
      <c r="O74" s="114">
        <v>6.655502202648817</v>
      </c>
      <c r="P74" s="112">
        <v>651.5061719933035</v>
      </c>
      <c r="Q74" s="114">
        <v>76049</v>
      </c>
      <c r="R74" s="114">
        <v>3500</v>
      </c>
      <c r="S74" s="115">
        <v>0.046022958881773594</v>
      </c>
      <c r="T74" s="106"/>
      <c r="U74" s="112"/>
    </row>
    <row r="75" spans="1:21" ht="12">
      <c r="A75" s="116" t="s">
        <v>36</v>
      </c>
      <c r="B75" s="106" t="s">
        <v>341</v>
      </c>
      <c r="C75" s="110" t="s">
        <v>316</v>
      </c>
      <c r="D75" s="111">
        <v>29671353.130000003</v>
      </c>
      <c r="E75" s="112">
        <v>1019.0521358</v>
      </c>
      <c r="F75" s="106">
        <v>58</v>
      </c>
      <c r="G75" s="106" t="s">
        <v>265</v>
      </c>
      <c r="H75" s="106">
        <v>13</v>
      </c>
      <c r="I75" s="113">
        <v>1041.9444625</v>
      </c>
      <c r="J75" s="106">
        <v>66</v>
      </c>
      <c r="K75" s="106" t="s">
        <v>265</v>
      </c>
      <c r="L75" s="106">
        <v>23</v>
      </c>
      <c r="M75" s="114">
        <v>72554.534112</v>
      </c>
      <c r="N75" s="114">
        <v>9069.316764</v>
      </c>
      <c r="O75" s="114">
        <v>4.245082733555297</v>
      </c>
      <c r="P75" s="112">
        <v>408.9524313421588</v>
      </c>
      <c r="Q75" s="114">
        <v>58644</v>
      </c>
      <c r="R75" s="114">
        <v>3200</v>
      </c>
      <c r="S75" s="115">
        <v>0.054566537071141126</v>
      </c>
      <c r="T75" s="106"/>
      <c r="U75" s="112"/>
    </row>
    <row r="76" spans="1:21" ht="12">
      <c r="A76" s="116" t="s">
        <v>24</v>
      </c>
      <c r="B76" s="106" t="s">
        <v>342</v>
      </c>
      <c r="C76" s="110" t="s">
        <v>316</v>
      </c>
      <c r="D76" s="111">
        <v>52788996.00000001</v>
      </c>
      <c r="E76" s="112">
        <v>974.01340268</v>
      </c>
      <c r="F76" s="106">
        <v>24</v>
      </c>
      <c r="G76" s="106" t="s">
        <v>265</v>
      </c>
      <c r="H76" s="106">
        <v>4</v>
      </c>
      <c r="I76" s="113">
        <v>988.42850624</v>
      </c>
      <c r="J76" s="106">
        <v>46</v>
      </c>
      <c r="K76" s="106" t="s">
        <v>265</v>
      </c>
      <c r="L76" s="106">
        <v>5</v>
      </c>
      <c r="M76" s="114">
        <v>62760.64973100001</v>
      </c>
      <c r="N76" s="114">
        <v>6276.064973100001</v>
      </c>
      <c r="O76" s="114">
        <v>6.628357127961995</v>
      </c>
      <c r="P76" s="112">
        <v>841.1161488330704</v>
      </c>
      <c r="Q76" s="114">
        <v>39744</v>
      </c>
      <c r="R76" s="114">
        <v>3088</v>
      </c>
      <c r="S76" s="115">
        <v>0.07769726247987117</v>
      </c>
      <c r="T76" s="106"/>
      <c r="U76" s="112"/>
    </row>
    <row r="77" spans="1:21" ht="12">
      <c r="A77" s="116" t="s">
        <v>31</v>
      </c>
      <c r="B77" s="106" t="s">
        <v>343</v>
      </c>
      <c r="C77" s="110" t="s">
        <v>316</v>
      </c>
      <c r="D77" s="111">
        <v>21423048.7</v>
      </c>
      <c r="E77" s="112">
        <v>1083.6948944</v>
      </c>
      <c r="F77" s="106">
        <v>77</v>
      </c>
      <c r="G77" s="106" t="s">
        <v>265</v>
      </c>
      <c r="H77" s="106">
        <v>28</v>
      </c>
      <c r="I77" s="113">
        <v>1097.8202085</v>
      </c>
      <c r="J77" s="106">
        <v>77</v>
      </c>
      <c r="K77" s="106" t="s">
        <v>265</v>
      </c>
      <c r="L77" s="106">
        <v>29</v>
      </c>
      <c r="M77" s="114">
        <v>88120.378099</v>
      </c>
      <c r="N77" s="114">
        <v>12588.625442714285</v>
      </c>
      <c r="O77" s="114">
        <v>3.3476933073139836</v>
      </c>
      <c r="P77" s="112">
        <v>243.1111754415306</v>
      </c>
      <c r="Q77" s="114">
        <v>67741</v>
      </c>
      <c r="R77" s="114">
        <v>2177</v>
      </c>
      <c r="S77" s="115">
        <v>0.0321371104648588</v>
      </c>
      <c r="T77" s="106"/>
      <c r="U77" s="112"/>
    </row>
    <row r="78" spans="1:21" ht="12">
      <c r="A78" s="116" t="s">
        <v>13</v>
      </c>
      <c r="B78" s="106" t="s">
        <v>344</v>
      </c>
      <c r="C78" s="110" t="s">
        <v>316</v>
      </c>
      <c r="D78" s="111">
        <v>71085293.03999999</v>
      </c>
      <c r="E78" s="112">
        <v>1069.407719</v>
      </c>
      <c r="F78" s="106">
        <v>75</v>
      </c>
      <c r="G78" s="106" t="s">
        <v>265</v>
      </c>
      <c r="H78" s="106">
        <v>26</v>
      </c>
      <c r="I78" s="113">
        <v>1073.7920111</v>
      </c>
      <c r="J78" s="106">
        <v>74</v>
      </c>
      <c r="K78" s="106" t="s">
        <v>265</v>
      </c>
      <c r="L78" s="106">
        <v>24</v>
      </c>
      <c r="M78" s="114">
        <v>111596.514299</v>
      </c>
      <c r="N78" s="114">
        <v>10145.137663545454</v>
      </c>
      <c r="O78" s="114">
        <v>6.550383805370795</v>
      </c>
      <c r="P78" s="112">
        <v>636.9848869073234</v>
      </c>
      <c r="Q78" s="114">
        <v>81767</v>
      </c>
      <c r="R78" s="114">
        <v>4122</v>
      </c>
      <c r="S78" s="115">
        <v>0.0504115352159184</v>
      </c>
      <c r="T78" s="106"/>
      <c r="U78" s="112"/>
    </row>
    <row r="79" spans="1:21" ht="12">
      <c r="A79" s="116" t="s">
        <v>7</v>
      </c>
      <c r="B79" s="106" t="s">
        <v>345</v>
      </c>
      <c r="C79" s="110" t="s">
        <v>316</v>
      </c>
      <c r="D79" s="111">
        <v>15823311.670000002</v>
      </c>
      <c r="E79" s="112">
        <v>1091.0613918</v>
      </c>
      <c r="F79" s="106">
        <v>78</v>
      </c>
      <c r="G79" s="106" t="s">
        <v>265</v>
      </c>
      <c r="H79" s="106">
        <v>29</v>
      </c>
      <c r="I79" s="113">
        <v>1107.9710935</v>
      </c>
      <c r="J79" s="106">
        <v>79</v>
      </c>
      <c r="K79" s="106" t="s">
        <v>265</v>
      </c>
      <c r="L79" s="106">
        <v>30</v>
      </c>
      <c r="M79" s="114">
        <v>77023.54192299998</v>
      </c>
      <c r="N79" s="114">
        <v>11003.36313185714</v>
      </c>
      <c r="O79" s="114">
        <v>3.4794556743173164</v>
      </c>
      <c r="P79" s="112">
        <v>205.43474468907803</v>
      </c>
      <c r="Q79" s="114">
        <v>56004</v>
      </c>
      <c r="R79" s="114">
        <v>2097</v>
      </c>
      <c r="S79" s="115">
        <v>0.03744375401757017</v>
      </c>
      <c r="T79" s="106"/>
      <c r="U79" s="112"/>
    </row>
    <row r="80" spans="1:21" ht="12">
      <c r="A80" s="116" t="s">
        <v>28</v>
      </c>
      <c r="B80" s="106" t="s">
        <v>346</v>
      </c>
      <c r="C80" s="110" t="s">
        <v>316</v>
      </c>
      <c r="D80" s="111">
        <v>71499311.56</v>
      </c>
      <c r="E80" s="112">
        <v>1027.1453499</v>
      </c>
      <c r="F80" s="106">
        <v>62</v>
      </c>
      <c r="G80" s="106" t="s">
        <v>265</v>
      </c>
      <c r="H80" s="106">
        <v>17</v>
      </c>
      <c r="I80" s="113">
        <v>1030.5409489</v>
      </c>
      <c r="J80" s="106">
        <v>62</v>
      </c>
      <c r="K80" s="106" t="s">
        <v>265</v>
      </c>
      <c r="L80" s="106">
        <v>17</v>
      </c>
      <c r="M80" s="114">
        <v>93311.296982</v>
      </c>
      <c r="N80" s="114">
        <v>8482.845180181817</v>
      </c>
      <c r="O80" s="114">
        <v>7.780408412285249</v>
      </c>
      <c r="P80" s="112">
        <v>766.2449657493498</v>
      </c>
      <c r="Q80" s="114">
        <v>68251</v>
      </c>
      <c r="R80" s="114">
        <v>2360</v>
      </c>
      <c r="S80" s="115">
        <v>0.034578247937759155</v>
      </c>
      <c r="T80" s="106"/>
      <c r="U80" s="112"/>
    </row>
    <row r="81" spans="1:21" ht="12">
      <c r="A81" s="116" t="s">
        <v>47</v>
      </c>
      <c r="B81" s="106" t="s">
        <v>347</v>
      </c>
      <c r="C81" s="110" t="s">
        <v>264</v>
      </c>
      <c r="D81" s="111"/>
      <c r="E81" s="112">
        <v>967.66830922</v>
      </c>
      <c r="F81" s="106">
        <v>22</v>
      </c>
      <c r="G81" s="106">
        <v>19</v>
      </c>
      <c r="H81" s="106" t="s">
        <v>265</v>
      </c>
      <c r="I81" s="113">
        <v>950.69566198</v>
      </c>
      <c r="J81" s="106">
        <v>22</v>
      </c>
      <c r="K81" s="106">
        <v>7</v>
      </c>
      <c r="L81" s="106" t="s">
        <v>265</v>
      </c>
      <c r="M81" s="114">
        <v>5321.041975</v>
      </c>
      <c r="N81" s="114">
        <v>0</v>
      </c>
      <c r="O81" s="114">
        <v>0</v>
      </c>
      <c r="P81" s="112">
        <v>0</v>
      </c>
      <c r="Q81" s="114">
        <v>3599</v>
      </c>
      <c r="R81" s="114">
        <v>145</v>
      </c>
      <c r="S81" s="115">
        <v>0.04028896915809947</v>
      </c>
      <c r="T81" s="106"/>
      <c r="U81" s="112"/>
    </row>
    <row r="82" spans="1:21" ht="12">
      <c r="A82" s="116" t="s">
        <v>56</v>
      </c>
      <c r="B82" s="106" t="s">
        <v>348</v>
      </c>
      <c r="C82" s="110" t="s">
        <v>264</v>
      </c>
      <c r="D82" s="111"/>
      <c r="E82" s="112">
        <v>1030.1010267</v>
      </c>
      <c r="F82" s="106">
        <v>63</v>
      </c>
      <c r="G82" s="106">
        <v>45</v>
      </c>
      <c r="H82" s="106" t="s">
        <v>265</v>
      </c>
      <c r="I82" s="113">
        <v>1011.075736</v>
      </c>
      <c r="J82" s="106">
        <v>58</v>
      </c>
      <c r="K82" s="106">
        <v>44</v>
      </c>
      <c r="L82" s="106" t="s">
        <v>265</v>
      </c>
      <c r="M82" s="114">
        <v>14394.706268999998</v>
      </c>
      <c r="N82" s="114">
        <v>0</v>
      </c>
      <c r="O82" s="114">
        <v>0</v>
      </c>
      <c r="P82" s="112">
        <v>0</v>
      </c>
      <c r="Q82" s="114">
        <v>10452</v>
      </c>
      <c r="R82" s="114">
        <v>469</v>
      </c>
      <c r="S82" s="115">
        <v>0.04487179487179487</v>
      </c>
      <c r="T82" s="106"/>
      <c r="U82" s="112"/>
    </row>
    <row r="83" spans="1:21" ht="12">
      <c r="A83" s="116" t="s">
        <v>58</v>
      </c>
      <c r="B83" s="106" t="s">
        <v>349</v>
      </c>
      <c r="C83" s="110" t="s">
        <v>264</v>
      </c>
      <c r="D83" s="111"/>
      <c r="E83" s="112">
        <v>946.56845161</v>
      </c>
      <c r="F83" s="106">
        <v>9</v>
      </c>
      <c r="G83" s="106">
        <v>7</v>
      </c>
      <c r="H83" s="106" t="s">
        <v>265</v>
      </c>
      <c r="I83" s="113">
        <v>928.89821846</v>
      </c>
      <c r="J83" s="106">
        <v>6</v>
      </c>
      <c r="K83" s="106">
        <v>4</v>
      </c>
      <c r="L83" s="106" t="s">
        <v>265</v>
      </c>
      <c r="M83" s="114">
        <v>4754.358647</v>
      </c>
      <c r="N83" s="114">
        <v>0</v>
      </c>
      <c r="O83" s="114">
        <v>0</v>
      </c>
      <c r="P83" s="112">
        <v>0</v>
      </c>
      <c r="Q83" s="114">
        <v>3464</v>
      </c>
      <c r="R83" s="114">
        <v>161</v>
      </c>
      <c r="S83" s="115">
        <v>0.04647806004618937</v>
      </c>
      <c r="T83" s="106"/>
      <c r="U83" s="112"/>
    </row>
    <row r="84" spans="1:21" ht="12">
      <c r="A84" s="116" t="s">
        <v>59</v>
      </c>
      <c r="B84" s="106" t="s">
        <v>350</v>
      </c>
      <c r="C84" s="110" t="s">
        <v>264</v>
      </c>
      <c r="D84" s="111"/>
      <c r="E84" s="112">
        <v>1009.8097311</v>
      </c>
      <c r="F84" s="106">
        <v>53</v>
      </c>
      <c r="G84" s="106">
        <v>42</v>
      </c>
      <c r="H84" s="106" t="s">
        <v>265</v>
      </c>
      <c r="I84" s="113">
        <v>997.1465649</v>
      </c>
      <c r="J84" s="106">
        <v>51</v>
      </c>
      <c r="K84" s="106">
        <v>45</v>
      </c>
      <c r="L84" s="106" t="s">
        <v>265</v>
      </c>
      <c r="M84" s="114">
        <v>12522.110957000003</v>
      </c>
      <c r="N84" s="114">
        <v>0</v>
      </c>
      <c r="O84" s="114">
        <v>0</v>
      </c>
      <c r="P84" s="112">
        <v>0</v>
      </c>
      <c r="Q84" s="114">
        <v>8702</v>
      </c>
      <c r="R84" s="114">
        <v>322</v>
      </c>
      <c r="S84" s="115">
        <v>0.03700298781889221</v>
      </c>
      <c r="T84" s="106"/>
      <c r="U84" s="112"/>
    </row>
    <row r="85" spans="1:21" ht="12">
      <c r="A85" s="116" t="s">
        <v>60</v>
      </c>
      <c r="B85" s="106" t="s">
        <v>351</v>
      </c>
      <c r="C85" s="110" t="s">
        <v>264</v>
      </c>
      <c r="D85" s="111"/>
      <c r="E85" s="112">
        <v>934.09363644</v>
      </c>
      <c r="F85" s="106">
        <v>4</v>
      </c>
      <c r="G85" s="106">
        <v>2</v>
      </c>
      <c r="H85" s="106" t="s">
        <v>265</v>
      </c>
      <c r="I85" s="113">
        <v>925.52626319</v>
      </c>
      <c r="J85" s="106">
        <v>4</v>
      </c>
      <c r="K85" s="106">
        <v>2</v>
      </c>
      <c r="L85" s="106" t="s">
        <v>265</v>
      </c>
      <c r="M85" s="114">
        <v>6243.302073</v>
      </c>
      <c r="N85" s="114">
        <v>0</v>
      </c>
      <c r="O85" s="114">
        <v>0</v>
      </c>
      <c r="P85" s="112">
        <v>0</v>
      </c>
      <c r="Q85" s="114">
        <v>4071</v>
      </c>
      <c r="R85" s="114">
        <v>238</v>
      </c>
      <c r="S85" s="115">
        <v>0.05846229427659052</v>
      </c>
      <c r="T85" s="106"/>
      <c r="U85" s="112"/>
    </row>
    <row r="86" spans="1:21" ht="12">
      <c r="A86" s="116" t="s">
        <v>69</v>
      </c>
      <c r="B86" s="106" t="s">
        <v>352</v>
      </c>
      <c r="C86" s="110" t="s">
        <v>264</v>
      </c>
      <c r="D86" s="111"/>
      <c r="E86" s="112">
        <v>1017.2553055</v>
      </c>
      <c r="F86" s="106">
        <v>56</v>
      </c>
      <c r="G86" s="106">
        <v>44</v>
      </c>
      <c r="H86" s="106" t="s">
        <v>265</v>
      </c>
      <c r="I86" s="113">
        <v>1004.9254397</v>
      </c>
      <c r="J86" s="106">
        <v>55</v>
      </c>
      <c r="K86" s="106">
        <v>35</v>
      </c>
      <c r="L86" s="106" t="s">
        <v>265</v>
      </c>
      <c r="M86" s="114">
        <v>12950.636880999999</v>
      </c>
      <c r="N86" s="114">
        <v>0</v>
      </c>
      <c r="O86" s="114">
        <v>0</v>
      </c>
      <c r="P86" s="112">
        <v>0</v>
      </c>
      <c r="Q86" s="114">
        <v>9965</v>
      </c>
      <c r="R86" s="114">
        <v>384</v>
      </c>
      <c r="S86" s="115">
        <v>0.03853487205218264</v>
      </c>
      <c r="T86" s="106"/>
      <c r="U86" s="112"/>
    </row>
    <row r="87" spans="1:21" ht="12">
      <c r="A87" s="116" t="s">
        <v>73</v>
      </c>
      <c r="B87" s="106" t="s">
        <v>353</v>
      </c>
      <c r="C87" s="110" t="s">
        <v>264</v>
      </c>
      <c r="D87" s="111"/>
      <c r="E87" s="112">
        <v>939.85267109</v>
      </c>
      <c r="F87" s="106">
        <v>8</v>
      </c>
      <c r="G87" s="106">
        <v>6</v>
      </c>
      <c r="H87" s="106" t="s">
        <v>265</v>
      </c>
      <c r="I87" s="113">
        <v>929.78261019</v>
      </c>
      <c r="J87" s="106">
        <v>8</v>
      </c>
      <c r="K87" s="106">
        <v>3</v>
      </c>
      <c r="L87" s="106" t="s">
        <v>265</v>
      </c>
      <c r="M87" s="114">
        <v>5622.348333999998</v>
      </c>
      <c r="N87" s="114">
        <v>0</v>
      </c>
      <c r="O87" s="114">
        <v>0</v>
      </c>
      <c r="P87" s="112">
        <v>0</v>
      </c>
      <c r="Q87" s="114">
        <v>3569</v>
      </c>
      <c r="R87" s="114">
        <v>208</v>
      </c>
      <c r="S87" s="115">
        <v>0.05827963014850098</v>
      </c>
      <c r="T87" s="106"/>
      <c r="U87" s="112"/>
    </row>
    <row r="88" spans="1:21" ht="12">
      <c r="A88" s="116" t="s">
        <v>80</v>
      </c>
      <c r="B88" s="106" t="s">
        <v>354</v>
      </c>
      <c r="C88" s="110" t="s">
        <v>264</v>
      </c>
      <c r="D88" s="111"/>
      <c r="E88" s="112">
        <v>985.64160595</v>
      </c>
      <c r="F88" s="106">
        <v>33</v>
      </c>
      <c r="G88" s="106">
        <v>29</v>
      </c>
      <c r="H88" s="106" t="s">
        <v>265</v>
      </c>
      <c r="I88" s="113">
        <v>977.09673607</v>
      </c>
      <c r="J88" s="106">
        <v>36</v>
      </c>
      <c r="K88" s="106">
        <v>10</v>
      </c>
      <c r="L88" s="106" t="s">
        <v>265</v>
      </c>
      <c r="M88" s="114">
        <v>3535.1547870000004</v>
      </c>
      <c r="N88" s="114">
        <v>0</v>
      </c>
      <c r="O88" s="114">
        <v>0</v>
      </c>
      <c r="P88" s="112">
        <v>0</v>
      </c>
      <c r="Q88" s="114">
        <v>2867</v>
      </c>
      <c r="R88" s="114">
        <v>85</v>
      </c>
      <c r="S88" s="115">
        <v>0.029647715381932335</v>
      </c>
      <c r="T88" s="106"/>
      <c r="U88" s="112"/>
    </row>
    <row r="89" spans="1:21" ht="12">
      <c r="A89" s="116" t="s">
        <v>82</v>
      </c>
      <c r="B89" s="106" t="s">
        <v>355</v>
      </c>
      <c r="C89" s="110" t="s">
        <v>264</v>
      </c>
      <c r="D89" s="111"/>
      <c r="E89" s="112">
        <v>952.35380238</v>
      </c>
      <c r="F89" s="106">
        <v>14</v>
      </c>
      <c r="G89" s="106">
        <v>11</v>
      </c>
      <c r="H89" s="106" t="s">
        <v>265</v>
      </c>
      <c r="I89" s="113">
        <v>942.53865876</v>
      </c>
      <c r="J89" s="106">
        <v>16</v>
      </c>
      <c r="K89" s="106">
        <v>5</v>
      </c>
      <c r="L89" s="106" t="s">
        <v>265</v>
      </c>
      <c r="M89" s="114">
        <v>5973.831662</v>
      </c>
      <c r="N89" s="114">
        <v>0</v>
      </c>
      <c r="O89" s="114">
        <v>0</v>
      </c>
      <c r="P89" s="112">
        <v>0</v>
      </c>
      <c r="Q89" s="114">
        <v>4229</v>
      </c>
      <c r="R89" s="114">
        <v>166</v>
      </c>
      <c r="S89" s="115">
        <v>0.039252778434618114</v>
      </c>
      <c r="T89" s="106"/>
      <c r="U89" s="112"/>
    </row>
    <row r="90" spans="1:21" ht="12">
      <c r="A90" s="91" t="s">
        <v>316</v>
      </c>
      <c r="B90" s="106"/>
      <c r="C90" s="110"/>
      <c r="D90" s="119">
        <v>1954489816.2000003</v>
      </c>
      <c r="E90" s="120"/>
      <c r="F90" s="110"/>
      <c r="G90" s="110"/>
      <c r="H90" s="110"/>
      <c r="I90" s="121"/>
      <c r="J90" s="110"/>
      <c r="K90" s="110"/>
      <c r="L90" s="110"/>
      <c r="M90" s="122">
        <v>3361497.443223</v>
      </c>
      <c r="N90" s="122">
        <v>10504.679510071875</v>
      </c>
      <c r="O90" s="122">
        <v>5.505879541069811</v>
      </c>
      <c r="P90" s="120">
        <v>581.4342712472918</v>
      </c>
      <c r="Q90" s="122">
        <v>2286542</v>
      </c>
      <c r="R90" s="122">
        <v>127425</v>
      </c>
      <c r="S90" s="123">
        <v>0.05572825690496829</v>
      </c>
      <c r="T90" s="106"/>
      <c r="U90" s="112"/>
    </row>
    <row r="91" spans="1:21" ht="12">
      <c r="A91" s="91" t="s">
        <v>264</v>
      </c>
      <c r="B91" s="106"/>
      <c r="C91" s="110"/>
      <c r="D91" s="119">
        <v>535999090.3600001</v>
      </c>
      <c r="E91" s="120"/>
      <c r="F91" s="110"/>
      <c r="G91" s="110"/>
      <c r="H91" s="110"/>
      <c r="I91" s="121"/>
      <c r="J91" s="110"/>
      <c r="K91" s="110"/>
      <c r="L91" s="110"/>
      <c r="M91" s="122">
        <v>1170760.0884559995</v>
      </c>
      <c r="N91" s="122">
        <v>6194.497822518516</v>
      </c>
      <c r="O91" s="122">
        <v>6.45734345964094</v>
      </c>
      <c r="P91" s="120">
        <v>457.8214577393704</v>
      </c>
      <c r="Q91" s="122">
        <v>777657</v>
      </c>
      <c r="R91" s="122">
        <v>44453</v>
      </c>
      <c r="S91" s="123">
        <v>0.05716273369879008</v>
      </c>
      <c r="T91" s="106"/>
      <c r="U91" s="112"/>
    </row>
    <row r="92" spans="1:19" ht="12">
      <c r="A92" s="91"/>
      <c r="B92" s="106"/>
      <c r="C92" s="110"/>
      <c r="E92" s="112"/>
      <c r="F92" s="106"/>
      <c r="G92" s="106"/>
      <c r="H92" s="106"/>
      <c r="I92" s="113"/>
      <c r="J92" s="106"/>
      <c r="K92" s="106"/>
      <c r="L92" s="106"/>
      <c r="M92" s="114"/>
      <c r="N92" s="114"/>
      <c r="O92" s="114"/>
      <c r="P92" s="112"/>
      <c r="Q92" s="114"/>
      <c r="R92" s="114"/>
      <c r="S92" s="115"/>
    </row>
    <row r="93" spans="1:19" ht="12">
      <c r="A93" s="116"/>
      <c r="B93" s="106"/>
      <c r="C93" s="110"/>
      <c r="E93" s="112"/>
      <c r="F93" s="106"/>
      <c r="G93" s="106"/>
      <c r="H93" s="106"/>
      <c r="I93" s="113"/>
      <c r="J93" s="106"/>
      <c r="K93" s="106"/>
      <c r="L93" s="106"/>
      <c r="M93" s="114"/>
      <c r="N93" s="114"/>
      <c r="O93" s="114"/>
      <c r="P93" s="112"/>
      <c r="Q93" s="114"/>
      <c r="R93" s="114"/>
      <c r="S93" s="115"/>
    </row>
    <row r="94" spans="1:19" ht="12.75" thickBot="1">
      <c r="A94" s="91" t="s">
        <v>356</v>
      </c>
      <c r="D94" s="124">
        <v>2490488906.56</v>
      </c>
      <c r="E94" s="125">
        <v>78742.08783066002</v>
      </c>
      <c r="F94" s="125">
        <v>3183</v>
      </c>
      <c r="G94" s="125">
        <v>1176</v>
      </c>
      <c r="H94" s="125">
        <v>496</v>
      </c>
      <c r="I94" s="125">
        <v>78132.52282475999</v>
      </c>
      <c r="J94" s="125">
        <v>3180</v>
      </c>
      <c r="K94" s="125">
        <v>1176</v>
      </c>
      <c r="L94" s="125">
        <v>496</v>
      </c>
      <c r="M94" s="125">
        <v>4532257.531679001</v>
      </c>
      <c r="N94" s="125">
        <v>8904.238765577604</v>
      </c>
      <c r="O94" s="125">
        <v>5.751659039185921</v>
      </c>
      <c r="P94" s="126">
        <v>549.5029550179563</v>
      </c>
      <c r="Q94" s="125">
        <v>3064199</v>
      </c>
      <c r="R94" s="125">
        <v>171878</v>
      </c>
      <c r="S94" s="127">
        <v>0.05609230993156776</v>
      </c>
    </row>
    <row r="95" spans="1:19" ht="12.75" thickTop="1">
      <c r="A95" s="91"/>
      <c r="D95" s="12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30"/>
      <c r="Q95" s="129"/>
      <c r="R95" s="129"/>
      <c r="S95" s="131"/>
    </row>
    <row r="96" spans="1:18" ht="12">
      <c r="A96" s="105" t="s">
        <v>357</v>
      </c>
      <c r="D96" s="128"/>
      <c r="E96" s="132"/>
      <c r="I96" s="128"/>
      <c r="M96" s="133"/>
      <c r="N96" s="133"/>
      <c r="O96" s="133"/>
      <c r="Q96" s="133"/>
      <c r="R96" s="133"/>
    </row>
    <row r="98" ht="12">
      <c r="N98" s="133"/>
    </row>
  </sheetData>
  <sheetProtection/>
  <printOptions/>
  <pageMargins left="0.17" right="0.17" top="0.61" bottom="0.4" header="0.36" footer="0.16"/>
  <pageSetup horizontalDpi="600" verticalDpi="600" orientation="landscape" paperSize="8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U96"/>
  <sheetViews>
    <sheetView zoomScalePageLayoutView="0" workbookViewId="0" topLeftCell="A1">
      <selection activeCell="A20" sqref="A20"/>
    </sheetView>
  </sheetViews>
  <sheetFormatPr defaultColWidth="8.8515625" defaultRowHeight="12.75"/>
  <cols>
    <col min="1" max="1" width="43.00390625" style="49" customWidth="1"/>
    <col min="2" max="2" width="8.00390625" style="49" customWidth="1"/>
    <col min="3" max="3" width="10.7109375" style="49" bestFit="1" customWidth="1"/>
    <col min="4" max="4" width="16.28125" style="49" bestFit="1" customWidth="1"/>
    <col min="5" max="5" width="9.00390625" style="49" bestFit="1" customWidth="1"/>
    <col min="6" max="6" width="12.421875" style="49" bestFit="1" customWidth="1"/>
    <col min="7" max="7" width="17.421875" style="49" bestFit="1" customWidth="1"/>
    <col min="8" max="8" width="15.28125" style="49" bestFit="1" customWidth="1"/>
    <col min="9" max="9" width="20.140625" style="49" bestFit="1" customWidth="1"/>
    <col min="10" max="10" width="16.7109375" style="49" bestFit="1" customWidth="1"/>
    <col min="11" max="11" width="22.00390625" style="49" bestFit="1" customWidth="1"/>
    <col min="12" max="12" width="19.421875" style="49" bestFit="1" customWidth="1"/>
    <col min="13" max="13" width="14.8515625" style="49" bestFit="1" customWidth="1"/>
    <col min="14" max="14" width="14.00390625" style="49" bestFit="1" customWidth="1"/>
    <col min="15" max="15" width="16.8515625" style="49" customWidth="1"/>
    <col min="16" max="18" width="13.7109375" style="49" bestFit="1" customWidth="1"/>
    <col min="19" max="19" width="19.140625" style="49" bestFit="1" customWidth="1"/>
    <col min="20" max="16384" width="8.8515625" style="49" customWidth="1"/>
  </cols>
  <sheetData>
    <row r="1" s="4" customFormat="1" ht="12"/>
    <row r="2" s="5" customFormat="1" ht="12"/>
    <row r="3" s="5" customFormat="1" ht="12"/>
    <row r="4" s="5" customFormat="1" ht="12"/>
    <row r="5" s="5" customFormat="1" ht="12"/>
    <row r="6" s="5" customFormat="1" ht="12"/>
    <row r="7" spans="1:19" s="4" customFormat="1" ht="26.25">
      <c r="A7" s="6" t="s">
        <v>233</v>
      </c>
      <c r="Q7" s="5"/>
      <c r="R7" s="5"/>
      <c r="S7" s="5"/>
    </row>
    <row r="8" ht="12.75" thickBot="1"/>
    <row r="9" spans="1:19" s="57" customFormat="1" ht="12.75" customHeight="1">
      <c r="A9" s="50"/>
      <c r="B9" s="51"/>
      <c r="C9" s="51"/>
      <c r="D9" s="52" t="s">
        <v>234</v>
      </c>
      <c r="E9" s="53" t="s">
        <v>235</v>
      </c>
      <c r="F9" s="53" t="s">
        <v>236</v>
      </c>
      <c r="G9" s="53" t="s">
        <v>236</v>
      </c>
      <c r="H9" s="53" t="s">
        <v>236</v>
      </c>
      <c r="I9" s="53" t="s">
        <v>237</v>
      </c>
      <c r="J9" s="53" t="s">
        <v>236</v>
      </c>
      <c r="K9" s="53" t="s">
        <v>236</v>
      </c>
      <c r="L9" s="53" t="s">
        <v>236</v>
      </c>
      <c r="M9" s="53" t="s">
        <v>238</v>
      </c>
      <c r="N9" s="53" t="s">
        <v>239</v>
      </c>
      <c r="O9" s="54" t="s">
        <v>240</v>
      </c>
      <c r="P9" s="55" t="s">
        <v>241</v>
      </c>
      <c r="Q9" s="53" t="s">
        <v>242</v>
      </c>
      <c r="R9" s="53" t="s">
        <v>243</v>
      </c>
      <c r="S9" s="56" t="s">
        <v>244</v>
      </c>
    </row>
    <row r="10" spans="1:19" s="57" customFormat="1" ht="12.75" thickBot="1">
      <c r="A10" s="58" t="s">
        <v>245</v>
      </c>
      <c r="B10" s="59" t="s">
        <v>246</v>
      </c>
      <c r="C10" s="59" t="s">
        <v>247</v>
      </c>
      <c r="D10" s="60" t="s">
        <v>248</v>
      </c>
      <c r="E10" s="61" t="s">
        <v>249</v>
      </c>
      <c r="F10" s="61" t="s">
        <v>250</v>
      </c>
      <c r="G10" s="61" t="s">
        <v>251</v>
      </c>
      <c r="H10" s="61" t="s">
        <v>252</v>
      </c>
      <c r="I10" s="61" t="s">
        <v>253</v>
      </c>
      <c r="J10" s="61" t="s">
        <v>254</v>
      </c>
      <c r="K10" s="61" t="s">
        <v>255</v>
      </c>
      <c r="L10" s="61" t="s">
        <v>256</v>
      </c>
      <c r="M10" s="61" t="s">
        <v>257</v>
      </c>
      <c r="N10" s="61" t="s">
        <v>258</v>
      </c>
      <c r="O10" s="61" t="s">
        <v>259</v>
      </c>
      <c r="P10" s="61" t="s">
        <v>260</v>
      </c>
      <c r="Q10" s="61" t="s">
        <v>261</v>
      </c>
      <c r="R10" s="61" t="s">
        <v>261</v>
      </c>
      <c r="S10" s="62" t="s">
        <v>261</v>
      </c>
    </row>
    <row r="11" spans="1:21" s="64" customFormat="1" ht="12">
      <c r="A11" s="63" t="s">
        <v>262</v>
      </c>
      <c r="B11" s="64" t="s">
        <v>263</v>
      </c>
      <c r="C11" s="65" t="s">
        <v>264</v>
      </c>
      <c r="D11" s="66">
        <v>1469013.14</v>
      </c>
      <c r="E11" s="67">
        <v>1012.1408257</v>
      </c>
      <c r="F11" s="64">
        <v>54</v>
      </c>
      <c r="G11" s="64">
        <v>43</v>
      </c>
      <c r="H11" s="64" t="s">
        <v>265</v>
      </c>
      <c r="I11" s="68">
        <v>991.67365745</v>
      </c>
      <c r="J11" s="64">
        <v>47</v>
      </c>
      <c r="K11" s="64">
        <v>37</v>
      </c>
      <c r="L11" s="64" t="s">
        <v>265</v>
      </c>
      <c r="M11" s="69">
        <v>6217.430662000002</v>
      </c>
      <c r="N11" s="69">
        <v>6217.430662000002</v>
      </c>
      <c r="O11" s="69">
        <v>4.664306138103578</v>
      </c>
      <c r="P11" s="67">
        <v>236.2733450295452</v>
      </c>
      <c r="Q11" s="69">
        <v>3993</v>
      </c>
      <c r="R11" s="69">
        <v>152</v>
      </c>
      <c r="S11" s="70">
        <v>0.03806661657901327</v>
      </c>
      <c r="U11" s="67"/>
    </row>
    <row r="12" spans="1:21" s="64" customFormat="1" ht="12">
      <c r="A12" s="71" t="s">
        <v>266</v>
      </c>
      <c r="B12" s="64" t="s">
        <v>267</v>
      </c>
      <c r="C12" s="65" t="s">
        <v>264</v>
      </c>
      <c r="D12" s="72">
        <v>1770501.09</v>
      </c>
      <c r="E12" s="67">
        <v>952.37938008</v>
      </c>
      <c r="F12" s="64">
        <v>15</v>
      </c>
      <c r="G12" s="64">
        <v>12</v>
      </c>
      <c r="H12" s="64" t="s">
        <v>265</v>
      </c>
      <c r="I12" s="68">
        <v>936.27151587</v>
      </c>
      <c r="J12" s="64">
        <v>10</v>
      </c>
      <c r="K12" s="64">
        <v>12</v>
      </c>
      <c r="L12" s="64" t="s">
        <v>265</v>
      </c>
      <c r="M12" s="69">
        <v>23202.902013000003</v>
      </c>
      <c r="N12" s="69">
        <v>23202.902013000003</v>
      </c>
      <c r="O12" s="69">
        <v>1.4653339474928893</v>
      </c>
      <c r="P12" s="67">
        <v>76.30515738971069</v>
      </c>
      <c r="Q12" s="69">
        <v>14068</v>
      </c>
      <c r="R12" s="69">
        <v>804</v>
      </c>
      <c r="S12" s="70">
        <v>0.05715098094967302</v>
      </c>
      <c r="U12" s="67"/>
    </row>
    <row r="13" spans="1:21" s="64" customFormat="1" ht="12">
      <c r="A13" s="71" t="s">
        <v>268</v>
      </c>
      <c r="B13" s="64" t="s">
        <v>269</v>
      </c>
      <c r="C13" s="65" t="s">
        <v>264</v>
      </c>
      <c r="D13" s="72">
        <v>395325.39</v>
      </c>
      <c r="E13" s="67">
        <v>995.92411019</v>
      </c>
      <c r="F13" s="64">
        <v>42</v>
      </c>
      <c r="G13" s="64">
        <v>36</v>
      </c>
      <c r="H13" s="64" t="s">
        <v>265</v>
      </c>
      <c r="I13" s="68">
        <v>982.46652997</v>
      </c>
      <c r="J13" s="64">
        <v>42</v>
      </c>
      <c r="K13" s="64">
        <v>31</v>
      </c>
      <c r="L13" s="64" t="s">
        <v>265</v>
      </c>
      <c r="M13" s="69">
        <v>4939.172622</v>
      </c>
      <c r="N13" s="69">
        <v>4939.172622</v>
      </c>
      <c r="O13" s="69">
        <v>2.0246305940914326</v>
      </c>
      <c r="P13" s="67">
        <v>80.03878792151274</v>
      </c>
      <c r="Q13" s="69">
        <v>3285</v>
      </c>
      <c r="R13" s="69">
        <v>140</v>
      </c>
      <c r="S13" s="70">
        <v>0.0426179604261796</v>
      </c>
      <c r="U13" s="67"/>
    </row>
    <row r="14" spans="1:21" s="64" customFormat="1" ht="12">
      <c r="A14" s="63" t="s">
        <v>270</v>
      </c>
      <c r="B14" s="64" t="s">
        <v>271</v>
      </c>
      <c r="C14" s="65" t="s">
        <v>264</v>
      </c>
      <c r="D14" s="66">
        <v>5624389.579999999</v>
      </c>
      <c r="E14" s="67">
        <v>950.50608905</v>
      </c>
      <c r="F14" s="64">
        <v>11</v>
      </c>
      <c r="G14" s="64">
        <v>9</v>
      </c>
      <c r="H14" s="64" t="s">
        <v>265</v>
      </c>
      <c r="I14" s="68">
        <v>938.41879486</v>
      </c>
      <c r="J14" s="64">
        <v>11</v>
      </c>
      <c r="K14" s="64">
        <v>9</v>
      </c>
      <c r="L14" s="64" t="s">
        <v>265</v>
      </c>
      <c r="M14" s="69">
        <v>9638.068763</v>
      </c>
      <c r="N14" s="69">
        <v>4819.0343815</v>
      </c>
      <c r="O14" s="69">
        <v>9.130459863269188</v>
      </c>
      <c r="P14" s="67">
        <v>583.5598104043117</v>
      </c>
      <c r="Q14" s="69">
        <v>6075</v>
      </c>
      <c r="R14" s="69">
        <v>283</v>
      </c>
      <c r="S14" s="70">
        <v>0.04658436213991769</v>
      </c>
      <c r="U14" s="67"/>
    </row>
    <row r="15" spans="1:21" s="64" customFormat="1" ht="12">
      <c r="A15" s="71" t="s">
        <v>272</v>
      </c>
      <c r="B15" s="64" t="s">
        <v>273</v>
      </c>
      <c r="C15" s="65" t="s">
        <v>264</v>
      </c>
      <c r="D15" s="72">
        <v>6942509.49</v>
      </c>
      <c r="E15" s="67">
        <v>994.46291629</v>
      </c>
      <c r="F15" s="64">
        <v>41</v>
      </c>
      <c r="G15" s="64">
        <v>35</v>
      </c>
      <c r="H15" s="64" t="s">
        <v>265</v>
      </c>
      <c r="I15" s="68">
        <v>977.59857217</v>
      </c>
      <c r="J15" s="64">
        <v>37</v>
      </c>
      <c r="K15" s="64">
        <v>29</v>
      </c>
      <c r="L15" s="64" t="s">
        <v>265</v>
      </c>
      <c r="M15" s="69">
        <v>13519.26537</v>
      </c>
      <c r="N15" s="69">
        <v>6759.632685</v>
      </c>
      <c r="O15" s="69">
        <v>5.547638717591059</v>
      </c>
      <c r="P15" s="67">
        <v>513.5271259195647</v>
      </c>
      <c r="Q15" s="69">
        <v>10179</v>
      </c>
      <c r="R15" s="69">
        <v>441</v>
      </c>
      <c r="S15" s="70">
        <v>0.04332449160035367</v>
      </c>
      <c r="U15" s="67"/>
    </row>
    <row r="16" spans="1:21" s="64" customFormat="1" ht="12">
      <c r="A16" s="63" t="s">
        <v>274</v>
      </c>
      <c r="B16" s="64" t="s">
        <v>275</v>
      </c>
      <c r="C16" s="65" t="s">
        <v>264</v>
      </c>
      <c r="D16" s="66">
        <v>3397149.9</v>
      </c>
      <c r="E16" s="67">
        <v>986.05106605</v>
      </c>
      <c r="F16" s="64">
        <v>34</v>
      </c>
      <c r="G16" s="64">
        <v>30</v>
      </c>
      <c r="H16" s="64" t="s">
        <v>265</v>
      </c>
      <c r="I16" s="68">
        <v>970.40930519</v>
      </c>
      <c r="J16" s="64">
        <v>34</v>
      </c>
      <c r="K16" s="64">
        <v>21</v>
      </c>
      <c r="L16" s="64" t="s">
        <v>265</v>
      </c>
      <c r="M16" s="69">
        <v>13268.393922000001</v>
      </c>
      <c r="N16" s="69">
        <v>6634.196961000001</v>
      </c>
      <c r="O16" s="69">
        <v>4.295923103812111</v>
      </c>
      <c r="P16" s="67">
        <v>256.0332410968948</v>
      </c>
      <c r="Q16" s="69">
        <v>9760</v>
      </c>
      <c r="R16" s="69">
        <v>311</v>
      </c>
      <c r="S16" s="70">
        <v>0.031864754098360655</v>
      </c>
      <c r="U16" s="67"/>
    </row>
    <row r="17" spans="1:21" s="64" customFormat="1" ht="12">
      <c r="A17" s="73" t="s">
        <v>83</v>
      </c>
      <c r="B17" s="64" t="s">
        <v>276</v>
      </c>
      <c r="C17" s="65" t="s">
        <v>264</v>
      </c>
      <c r="D17" s="72">
        <v>1790183.55</v>
      </c>
      <c r="E17" s="67">
        <v>1053.1963066</v>
      </c>
      <c r="F17" s="64">
        <v>71</v>
      </c>
      <c r="G17" s="64">
        <v>46</v>
      </c>
      <c r="H17" s="64" t="s">
        <v>265</v>
      </c>
      <c r="I17" s="68">
        <v>1047.2490081</v>
      </c>
      <c r="J17" s="64">
        <v>69</v>
      </c>
      <c r="K17" s="64">
        <v>47</v>
      </c>
      <c r="L17" s="64" t="s">
        <v>265</v>
      </c>
      <c r="M17" s="69">
        <v>2783.4235750000003</v>
      </c>
      <c r="N17" s="69">
        <v>1391.7117875000001</v>
      </c>
      <c r="O17" s="69">
        <v>16.885680074761886</v>
      </c>
      <c r="P17" s="67">
        <v>643.1588659659893</v>
      </c>
      <c r="Q17" s="69">
        <v>1395</v>
      </c>
      <c r="R17" s="69">
        <v>31</v>
      </c>
      <c r="S17" s="70">
        <v>0.022222222222222223</v>
      </c>
      <c r="U17" s="67"/>
    </row>
    <row r="18" spans="1:21" s="64" customFormat="1" ht="12">
      <c r="A18" s="63" t="s">
        <v>277</v>
      </c>
      <c r="B18" s="64" t="s">
        <v>278</v>
      </c>
      <c r="C18" s="65" t="s">
        <v>264</v>
      </c>
      <c r="D18" s="66">
        <v>7931347.19</v>
      </c>
      <c r="E18" s="67">
        <v>904.56567433</v>
      </c>
      <c r="F18" s="64">
        <v>2</v>
      </c>
      <c r="G18" s="64">
        <v>1</v>
      </c>
      <c r="H18" s="64" t="s">
        <v>265</v>
      </c>
      <c r="I18" s="68">
        <v>887.89767323</v>
      </c>
      <c r="J18" s="64">
        <v>1</v>
      </c>
      <c r="K18" s="64">
        <v>1</v>
      </c>
      <c r="L18" s="64" t="s">
        <v>265</v>
      </c>
      <c r="M18" s="69">
        <v>10211.075998</v>
      </c>
      <c r="N18" s="69">
        <v>5105.537999</v>
      </c>
      <c r="O18" s="69">
        <v>9.401555724274612</v>
      </c>
      <c r="P18" s="67">
        <v>776.7396101599361</v>
      </c>
      <c r="Q18" s="69">
        <v>5835</v>
      </c>
      <c r="R18" s="69">
        <v>486</v>
      </c>
      <c r="S18" s="70">
        <v>0.0832904884318766</v>
      </c>
      <c r="U18" s="67"/>
    </row>
    <row r="19" spans="1:21" s="64" customFormat="1" ht="12">
      <c r="A19" s="71" t="s">
        <v>279</v>
      </c>
      <c r="B19" s="64" t="s">
        <v>280</v>
      </c>
      <c r="C19" s="65" t="s">
        <v>264</v>
      </c>
      <c r="D19" s="72">
        <v>2669844.92</v>
      </c>
      <c r="E19" s="67">
        <v>979.59128626</v>
      </c>
      <c r="F19" s="64">
        <v>28</v>
      </c>
      <c r="G19" s="64">
        <v>24</v>
      </c>
      <c r="H19" s="64" t="s">
        <v>265</v>
      </c>
      <c r="I19" s="68">
        <v>967.1079149</v>
      </c>
      <c r="J19" s="64">
        <v>28</v>
      </c>
      <c r="K19" s="64">
        <v>27</v>
      </c>
      <c r="L19" s="64" t="s">
        <v>265</v>
      </c>
      <c r="M19" s="69">
        <v>11982.490425</v>
      </c>
      <c r="N19" s="69">
        <v>5991.2452125</v>
      </c>
      <c r="O19" s="69">
        <v>4.172755264271367</v>
      </c>
      <c r="P19" s="67">
        <v>222.81218889436332</v>
      </c>
      <c r="Q19" s="69">
        <v>7408</v>
      </c>
      <c r="R19" s="69">
        <v>435</v>
      </c>
      <c r="S19" s="70">
        <v>0.058720302375809934</v>
      </c>
      <c r="U19" s="67"/>
    </row>
    <row r="20" spans="1:21" s="64" customFormat="1" ht="12">
      <c r="A20" s="63" t="s">
        <v>281</v>
      </c>
      <c r="B20" s="64" t="s">
        <v>282</v>
      </c>
      <c r="C20" s="65" t="s">
        <v>264</v>
      </c>
      <c r="D20" s="66">
        <v>1153606.75</v>
      </c>
      <c r="E20" s="67">
        <v>997.17852646</v>
      </c>
      <c r="F20" s="64">
        <v>45</v>
      </c>
      <c r="G20" s="64">
        <v>38</v>
      </c>
      <c r="H20" s="64" t="s">
        <v>265</v>
      </c>
      <c r="I20" s="68">
        <v>982.25139581</v>
      </c>
      <c r="J20" s="64">
        <v>41</v>
      </c>
      <c r="K20" s="64">
        <v>40</v>
      </c>
      <c r="L20" s="64" t="s">
        <v>265</v>
      </c>
      <c r="M20" s="69">
        <v>11107.275694</v>
      </c>
      <c r="N20" s="69">
        <v>11107.275694</v>
      </c>
      <c r="O20" s="69">
        <v>1.440497241699239</v>
      </c>
      <c r="P20" s="67">
        <v>103.86045883628897</v>
      </c>
      <c r="Q20" s="69">
        <v>7535</v>
      </c>
      <c r="R20" s="69">
        <v>347</v>
      </c>
      <c r="S20" s="70">
        <v>0.04605175846051759</v>
      </c>
      <c r="U20" s="67"/>
    </row>
    <row r="21" spans="1:21" s="64" customFormat="1" ht="12">
      <c r="A21" s="71" t="s">
        <v>283</v>
      </c>
      <c r="B21" s="64" t="s">
        <v>284</v>
      </c>
      <c r="C21" s="65" t="s">
        <v>264</v>
      </c>
      <c r="D21" s="72">
        <v>3198370.93</v>
      </c>
      <c r="E21" s="67">
        <v>983.34801883</v>
      </c>
      <c r="F21" s="64">
        <v>32</v>
      </c>
      <c r="G21" s="64">
        <v>28</v>
      </c>
      <c r="H21" s="64" t="s">
        <v>265</v>
      </c>
      <c r="I21" s="68">
        <v>969.8620753</v>
      </c>
      <c r="J21" s="64">
        <v>32</v>
      </c>
      <c r="K21" s="64">
        <v>32</v>
      </c>
      <c r="L21" s="64" t="s">
        <v>265</v>
      </c>
      <c r="M21" s="69">
        <v>14711.468098</v>
      </c>
      <c r="N21" s="69">
        <v>14711.468098</v>
      </c>
      <c r="O21" s="69">
        <v>2.0392254396472134</v>
      </c>
      <c r="P21" s="67">
        <v>217.40664552947055</v>
      </c>
      <c r="Q21" s="69">
        <v>9255</v>
      </c>
      <c r="R21" s="69">
        <v>448</v>
      </c>
      <c r="S21" s="70">
        <v>0.04840626688276607</v>
      </c>
      <c r="U21" s="67"/>
    </row>
    <row r="22" spans="1:21" s="64" customFormat="1" ht="12">
      <c r="A22" s="71" t="s">
        <v>285</v>
      </c>
      <c r="B22" s="64" t="s">
        <v>286</v>
      </c>
      <c r="C22" s="65" t="s">
        <v>264</v>
      </c>
      <c r="D22" s="72">
        <v>1394413.34</v>
      </c>
      <c r="E22" s="67">
        <v>970.20349008</v>
      </c>
      <c r="F22" s="64">
        <v>23</v>
      </c>
      <c r="G22" s="64">
        <v>20</v>
      </c>
      <c r="H22" s="64" t="s">
        <v>265</v>
      </c>
      <c r="I22" s="68">
        <v>956.36032521</v>
      </c>
      <c r="J22" s="64">
        <v>23</v>
      </c>
      <c r="K22" s="64">
        <v>14</v>
      </c>
      <c r="L22" s="64" t="s">
        <v>265</v>
      </c>
      <c r="M22" s="69">
        <v>8210.238464</v>
      </c>
      <c r="N22" s="69">
        <v>8210.238464</v>
      </c>
      <c r="O22" s="69">
        <v>3.2885768322550883</v>
      </c>
      <c r="P22" s="67">
        <v>169.83834831523842</v>
      </c>
      <c r="Q22" s="69">
        <v>4925</v>
      </c>
      <c r="R22" s="69">
        <v>235</v>
      </c>
      <c r="S22" s="70">
        <v>0.047715736040609136</v>
      </c>
      <c r="U22" s="67"/>
    </row>
    <row r="23" spans="1:21" s="64" customFormat="1" ht="12">
      <c r="A23" s="71" t="s">
        <v>287</v>
      </c>
      <c r="B23" s="64" t="s">
        <v>288</v>
      </c>
      <c r="C23" s="65" t="s">
        <v>264</v>
      </c>
      <c r="D23" s="72">
        <v>1556634.75</v>
      </c>
      <c r="E23" s="67">
        <v>958.82831223</v>
      </c>
      <c r="F23" s="64">
        <v>18</v>
      </c>
      <c r="G23" s="64">
        <v>15</v>
      </c>
      <c r="H23" s="64" t="s">
        <v>265</v>
      </c>
      <c r="I23" s="68">
        <v>940.3968204</v>
      </c>
      <c r="J23" s="64">
        <v>13</v>
      </c>
      <c r="K23" s="64">
        <v>8</v>
      </c>
      <c r="L23" s="64" t="s">
        <v>265</v>
      </c>
      <c r="M23" s="69">
        <v>8856.038611000002</v>
      </c>
      <c r="N23" s="69">
        <v>8856.038611000002</v>
      </c>
      <c r="O23" s="69">
        <v>5.081278659298744</v>
      </c>
      <c r="P23" s="67">
        <v>175.77099856661857</v>
      </c>
      <c r="Q23" s="69">
        <v>6510</v>
      </c>
      <c r="R23" s="69">
        <v>239</v>
      </c>
      <c r="S23" s="70">
        <v>0.03671274961597542</v>
      </c>
      <c r="U23" s="67"/>
    </row>
    <row r="24" spans="1:21" s="64" customFormat="1" ht="12">
      <c r="A24" s="71" t="s">
        <v>48</v>
      </c>
      <c r="B24" s="64" t="s">
        <v>289</v>
      </c>
      <c r="C24" s="65" t="s">
        <v>264</v>
      </c>
      <c r="D24" s="74">
        <v>8114123.620000001</v>
      </c>
      <c r="E24" s="67">
        <v>964.07439038</v>
      </c>
      <c r="F24" s="64">
        <v>20</v>
      </c>
      <c r="G24" s="64">
        <v>17</v>
      </c>
      <c r="H24" s="64" t="s">
        <v>265</v>
      </c>
      <c r="I24" s="68">
        <v>947.07286579</v>
      </c>
      <c r="J24" s="64">
        <v>20</v>
      </c>
      <c r="K24" s="64">
        <v>19</v>
      </c>
      <c r="L24" s="64" t="s">
        <v>265</v>
      </c>
      <c r="M24" s="69">
        <v>29833.109824</v>
      </c>
      <c r="N24" s="69">
        <v>9944.369941333332</v>
      </c>
      <c r="O24" s="69">
        <v>5.597807301525523</v>
      </c>
      <c r="P24" s="67">
        <v>271.9838350030941</v>
      </c>
      <c r="Q24" s="69">
        <v>19390</v>
      </c>
      <c r="R24" s="69">
        <v>1025</v>
      </c>
      <c r="S24" s="70">
        <v>0.052862300154718926</v>
      </c>
      <c r="U24" s="67"/>
    </row>
    <row r="25" spans="1:21" s="64" customFormat="1" ht="12">
      <c r="A25" s="71" t="s">
        <v>79</v>
      </c>
      <c r="B25" s="64" t="s">
        <v>290</v>
      </c>
      <c r="C25" s="65" t="s">
        <v>264</v>
      </c>
      <c r="D25" s="74">
        <v>23543015.310000002</v>
      </c>
      <c r="E25" s="67">
        <v>974.08961649</v>
      </c>
      <c r="F25" s="64">
        <v>25</v>
      </c>
      <c r="G25" s="64">
        <v>21</v>
      </c>
      <c r="H25" s="64" t="s">
        <v>265</v>
      </c>
      <c r="I25" s="68">
        <v>960.84923739</v>
      </c>
      <c r="J25" s="64">
        <v>25</v>
      </c>
      <c r="K25" s="64">
        <v>24</v>
      </c>
      <c r="L25" s="64" t="s">
        <v>265</v>
      </c>
      <c r="M25" s="69">
        <v>34079.759462</v>
      </c>
      <c r="N25" s="69">
        <v>4259.96993275</v>
      </c>
      <c r="O25" s="69">
        <v>9.507109355078347</v>
      </c>
      <c r="P25" s="67">
        <v>690.8210527791782</v>
      </c>
      <c r="Q25" s="69">
        <v>24383</v>
      </c>
      <c r="R25" s="69">
        <v>1036</v>
      </c>
      <c r="S25" s="70">
        <v>0.042488619119878605</v>
      </c>
      <c r="U25" s="67"/>
    </row>
    <row r="26" spans="1:21" s="64" customFormat="1" ht="12">
      <c r="A26" s="71" t="s">
        <v>64</v>
      </c>
      <c r="B26" s="64" t="s">
        <v>291</v>
      </c>
      <c r="C26" s="65" t="s">
        <v>264</v>
      </c>
      <c r="D26" s="74">
        <v>15733563.810000002</v>
      </c>
      <c r="E26" s="67">
        <v>996.06228512</v>
      </c>
      <c r="F26" s="64">
        <v>43</v>
      </c>
      <c r="G26" s="64">
        <v>37</v>
      </c>
      <c r="H26" s="64" t="s">
        <v>265</v>
      </c>
      <c r="I26" s="68">
        <v>979.02532582</v>
      </c>
      <c r="J26" s="64">
        <v>38</v>
      </c>
      <c r="K26" s="64">
        <v>39</v>
      </c>
      <c r="L26" s="64" t="s">
        <v>265</v>
      </c>
      <c r="M26" s="69">
        <v>27430.178000999997</v>
      </c>
      <c r="N26" s="69">
        <v>5486.035600199999</v>
      </c>
      <c r="O26" s="69">
        <v>7.036046211328412</v>
      </c>
      <c r="P26" s="67">
        <v>573.5859172852039</v>
      </c>
      <c r="Q26" s="69">
        <v>16879</v>
      </c>
      <c r="R26" s="69">
        <v>974</v>
      </c>
      <c r="S26" s="70">
        <v>0.05770484033414302</v>
      </c>
      <c r="U26" s="67"/>
    </row>
    <row r="27" spans="1:21" s="64" customFormat="1" ht="12">
      <c r="A27" s="71" t="s">
        <v>72</v>
      </c>
      <c r="B27" s="64" t="s">
        <v>292</v>
      </c>
      <c r="C27" s="65" t="s">
        <v>264</v>
      </c>
      <c r="D27" s="74">
        <v>5595021.3500000015</v>
      </c>
      <c r="E27" s="67">
        <v>937.58754124</v>
      </c>
      <c r="F27" s="64">
        <v>6</v>
      </c>
      <c r="G27" s="64">
        <v>4</v>
      </c>
      <c r="H27" s="64" t="s">
        <v>265</v>
      </c>
      <c r="I27" s="68">
        <v>925.60527497</v>
      </c>
      <c r="J27" s="64">
        <v>5</v>
      </c>
      <c r="K27" s="64">
        <v>6</v>
      </c>
      <c r="L27" s="64" t="s">
        <v>265</v>
      </c>
      <c r="M27" s="69">
        <v>9617.393500000002</v>
      </c>
      <c r="N27" s="69">
        <v>3205.797833333334</v>
      </c>
      <c r="O27" s="69">
        <v>9.15008832694638</v>
      </c>
      <c r="P27" s="67">
        <v>581.7606766323953</v>
      </c>
      <c r="Q27" s="69">
        <v>6611</v>
      </c>
      <c r="R27" s="69">
        <v>322</v>
      </c>
      <c r="S27" s="70">
        <v>0.04870670095295719</v>
      </c>
      <c r="U27" s="67"/>
    </row>
    <row r="28" spans="1:21" s="64" customFormat="1" ht="12">
      <c r="A28" s="71" t="s">
        <v>43</v>
      </c>
      <c r="B28" s="64" t="s">
        <v>293</v>
      </c>
      <c r="C28" s="65" t="s">
        <v>264</v>
      </c>
      <c r="D28" s="74">
        <v>7450526.28</v>
      </c>
      <c r="E28" s="67">
        <v>974.67235309</v>
      </c>
      <c r="F28" s="64">
        <v>26</v>
      </c>
      <c r="G28" s="64">
        <v>22</v>
      </c>
      <c r="H28" s="64" t="s">
        <v>265</v>
      </c>
      <c r="I28" s="68">
        <v>962.9392107</v>
      </c>
      <c r="J28" s="64">
        <v>26</v>
      </c>
      <c r="K28" s="64">
        <v>41</v>
      </c>
      <c r="L28" s="64" t="s">
        <v>265</v>
      </c>
      <c r="M28" s="69">
        <v>28332.727493</v>
      </c>
      <c r="N28" s="69">
        <v>9444.242497666666</v>
      </c>
      <c r="O28" s="69">
        <v>4.200089808840347</v>
      </c>
      <c r="P28" s="67">
        <v>262.9653739422284</v>
      </c>
      <c r="Q28" s="69">
        <v>19558</v>
      </c>
      <c r="R28" s="69">
        <v>1250</v>
      </c>
      <c r="S28" s="70">
        <v>0.06391246548726864</v>
      </c>
      <c r="U28" s="67"/>
    </row>
    <row r="29" spans="1:21" s="64" customFormat="1" ht="12">
      <c r="A29" s="71" t="s">
        <v>32</v>
      </c>
      <c r="B29" s="64" t="s">
        <v>294</v>
      </c>
      <c r="C29" s="65" t="s">
        <v>264</v>
      </c>
      <c r="D29" s="74">
        <v>18639839.689999998</v>
      </c>
      <c r="E29" s="67">
        <v>988.57087387</v>
      </c>
      <c r="F29" s="64">
        <v>37</v>
      </c>
      <c r="G29" s="64">
        <v>33</v>
      </c>
      <c r="H29" s="64" t="s">
        <v>265</v>
      </c>
      <c r="I29" s="68">
        <v>969.79634683</v>
      </c>
      <c r="J29" s="64">
        <v>31</v>
      </c>
      <c r="K29" s="64">
        <v>36</v>
      </c>
      <c r="L29" s="64" t="s">
        <v>265</v>
      </c>
      <c r="M29" s="69">
        <v>26433.323675000007</v>
      </c>
      <c r="N29" s="69">
        <v>4405.553945833334</v>
      </c>
      <c r="O29" s="69">
        <v>8.587645004123756</v>
      </c>
      <c r="P29" s="67">
        <v>705.1644325616571</v>
      </c>
      <c r="Q29" s="69">
        <v>18334</v>
      </c>
      <c r="R29" s="69">
        <v>917</v>
      </c>
      <c r="S29" s="70">
        <v>0.05001636304134395</v>
      </c>
      <c r="U29" s="67"/>
    </row>
    <row r="30" spans="1:21" s="64" customFormat="1" ht="12">
      <c r="A30" s="71" t="s">
        <v>51</v>
      </c>
      <c r="B30" s="64" t="s">
        <v>295</v>
      </c>
      <c r="C30" s="65" t="s">
        <v>264</v>
      </c>
      <c r="D30" s="74">
        <v>7518931.409999999</v>
      </c>
      <c r="E30" s="67">
        <v>964.59280684</v>
      </c>
      <c r="F30" s="64">
        <v>21</v>
      </c>
      <c r="G30" s="64">
        <v>18</v>
      </c>
      <c r="H30" s="64" t="s">
        <v>265</v>
      </c>
      <c r="I30" s="68">
        <v>946.47691505</v>
      </c>
      <c r="J30" s="64">
        <v>19</v>
      </c>
      <c r="K30" s="64">
        <v>18</v>
      </c>
      <c r="L30" s="64" t="s">
        <v>265</v>
      </c>
      <c r="M30" s="69">
        <v>17303.766266000006</v>
      </c>
      <c r="N30" s="69">
        <v>3460.7532532000014</v>
      </c>
      <c r="O30" s="69">
        <v>6.356997563942936</v>
      </c>
      <c r="P30" s="67">
        <v>434.52571506203657</v>
      </c>
      <c r="Q30" s="69">
        <v>12242</v>
      </c>
      <c r="R30" s="69">
        <v>622</v>
      </c>
      <c r="S30" s="70">
        <v>0.0508086913902957</v>
      </c>
      <c r="U30" s="67"/>
    </row>
    <row r="31" spans="1:21" s="64" customFormat="1" ht="12">
      <c r="A31" s="71" t="s">
        <v>14</v>
      </c>
      <c r="B31" s="64" t="s">
        <v>296</v>
      </c>
      <c r="C31" s="65" t="s">
        <v>264</v>
      </c>
      <c r="D31" s="74">
        <v>47459788.26</v>
      </c>
      <c r="E31" s="67">
        <v>983.06833314</v>
      </c>
      <c r="F31" s="64">
        <v>31</v>
      </c>
      <c r="G31" s="64">
        <v>27</v>
      </c>
      <c r="H31" s="64" t="s">
        <v>265</v>
      </c>
      <c r="I31" s="68">
        <v>967.34574084</v>
      </c>
      <c r="J31" s="64">
        <v>29</v>
      </c>
      <c r="K31" s="64">
        <v>33</v>
      </c>
      <c r="L31" s="64" t="s">
        <v>265</v>
      </c>
      <c r="M31" s="69">
        <v>81872.44044800001</v>
      </c>
      <c r="N31" s="69">
        <v>8187.244044800001</v>
      </c>
      <c r="O31" s="69">
        <v>6.681124893881946</v>
      </c>
      <c r="P31" s="67">
        <v>579.6796577737698</v>
      </c>
      <c r="Q31" s="69">
        <v>55801</v>
      </c>
      <c r="R31" s="69">
        <v>2737</v>
      </c>
      <c r="S31" s="70">
        <v>0.04904930019175283</v>
      </c>
      <c r="U31" s="67"/>
    </row>
    <row r="32" spans="1:21" s="64" customFormat="1" ht="12">
      <c r="A32" s="75" t="s">
        <v>44</v>
      </c>
      <c r="B32" s="76" t="s">
        <v>297</v>
      </c>
      <c r="C32" s="65" t="s">
        <v>264</v>
      </c>
      <c r="D32" s="74">
        <v>2884895.09</v>
      </c>
      <c r="E32" s="67">
        <v>986.88498995</v>
      </c>
      <c r="F32" s="64">
        <v>35</v>
      </c>
      <c r="G32" s="64">
        <v>31</v>
      </c>
      <c r="H32" s="64" t="s">
        <v>265</v>
      </c>
      <c r="I32" s="68">
        <v>969.92018559</v>
      </c>
      <c r="J32" s="64">
        <v>33</v>
      </c>
      <c r="K32" s="64">
        <v>26</v>
      </c>
      <c r="L32" s="64" t="s">
        <v>265</v>
      </c>
      <c r="M32" s="69">
        <v>10278.797436</v>
      </c>
      <c r="N32" s="69">
        <v>3426.265812</v>
      </c>
      <c r="O32" s="69">
        <v>6.129121659636137</v>
      </c>
      <c r="P32" s="67">
        <v>280.6646505063007</v>
      </c>
      <c r="Q32" s="69">
        <v>6466</v>
      </c>
      <c r="R32" s="69">
        <v>305</v>
      </c>
      <c r="S32" s="70">
        <v>0.04716981132075472</v>
      </c>
      <c r="U32" s="67"/>
    </row>
    <row r="33" spans="1:21" s="57" customFormat="1" ht="12">
      <c r="A33" s="77" t="s">
        <v>5</v>
      </c>
      <c r="B33" s="78" t="s">
        <v>298</v>
      </c>
      <c r="C33" s="79" t="s">
        <v>264</v>
      </c>
      <c r="D33" s="80">
        <v>55938278.699999996</v>
      </c>
      <c r="E33" s="81">
        <v>980.79392791</v>
      </c>
      <c r="F33" s="57">
        <v>29</v>
      </c>
      <c r="G33" s="57">
        <v>25</v>
      </c>
      <c r="H33" s="57" t="s">
        <v>265</v>
      </c>
      <c r="I33" s="82">
        <v>969.03431076</v>
      </c>
      <c r="J33" s="57">
        <v>30</v>
      </c>
      <c r="K33" s="57">
        <v>34</v>
      </c>
      <c r="L33" s="57" t="s">
        <v>265</v>
      </c>
      <c r="M33" s="69">
        <v>76436.771802</v>
      </c>
      <c r="N33" s="69">
        <v>5879.751677076923</v>
      </c>
      <c r="O33" s="69">
        <v>8.0589484024217</v>
      </c>
      <c r="P33" s="67">
        <v>731.8241911746507</v>
      </c>
      <c r="Q33" s="69">
        <v>48634</v>
      </c>
      <c r="R33" s="69">
        <v>3028</v>
      </c>
      <c r="S33" s="70">
        <v>0.06226096969198503</v>
      </c>
      <c r="T33" s="64"/>
      <c r="U33" s="67"/>
    </row>
    <row r="34" spans="1:21" s="64" customFormat="1" ht="12">
      <c r="A34" s="75" t="s">
        <v>16</v>
      </c>
      <c r="B34" s="76" t="s">
        <v>299</v>
      </c>
      <c r="C34" s="65" t="s">
        <v>264</v>
      </c>
      <c r="D34" s="74">
        <v>116525894.57</v>
      </c>
      <c r="E34" s="67">
        <v>992.8990667</v>
      </c>
      <c r="F34" s="64">
        <v>40</v>
      </c>
      <c r="G34" s="64">
        <v>34</v>
      </c>
      <c r="H34" s="64" t="s">
        <v>265</v>
      </c>
      <c r="I34" s="68">
        <v>980.369757</v>
      </c>
      <c r="J34" s="64">
        <v>39</v>
      </c>
      <c r="K34" s="64">
        <v>42</v>
      </c>
      <c r="L34" s="64" t="s">
        <v>265</v>
      </c>
      <c r="M34" s="69">
        <v>176047.605507</v>
      </c>
      <c r="N34" s="69">
        <v>7041.90422028</v>
      </c>
      <c r="O34" s="69">
        <v>7.401407115123699</v>
      </c>
      <c r="P34" s="67">
        <v>661.8999118699555</v>
      </c>
      <c r="Q34" s="69">
        <v>114723</v>
      </c>
      <c r="R34" s="69">
        <v>6707</v>
      </c>
      <c r="S34" s="70">
        <v>0.05846255763883441</v>
      </c>
      <c r="U34" s="67"/>
    </row>
    <row r="35" spans="1:21" s="64" customFormat="1" ht="12">
      <c r="A35" s="75" t="s">
        <v>66</v>
      </c>
      <c r="B35" s="76" t="s">
        <v>300</v>
      </c>
      <c r="C35" s="65" t="s">
        <v>264</v>
      </c>
      <c r="D35" s="74">
        <v>8495495.58</v>
      </c>
      <c r="E35" s="67">
        <v>1008.462895</v>
      </c>
      <c r="F35" s="64">
        <v>52</v>
      </c>
      <c r="G35" s="64">
        <v>41</v>
      </c>
      <c r="H35" s="64" t="s">
        <v>265</v>
      </c>
      <c r="I35" s="68">
        <v>994.71286848</v>
      </c>
      <c r="J35" s="64">
        <v>49</v>
      </c>
      <c r="K35" s="64">
        <v>43</v>
      </c>
      <c r="L35" s="64" t="s">
        <v>265</v>
      </c>
      <c r="M35" s="69">
        <v>22419.071861000004</v>
      </c>
      <c r="N35" s="69">
        <v>7473.023953666668</v>
      </c>
      <c r="O35" s="69">
        <v>4.906536750584886</v>
      </c>
      <c r="P35" s="67">
        <v>378.94055707001326</v>
      </c>
      <c r="Q35" s="69">
        <v>15067</v>
      </c>
      <c r="R35" s="69">
        <v>613</v>
      </c>
      <c r="S35" s="70">
        <v>0.04068494059865932</v>
      </c>
      <c r="U35" s="67"/>
    </row>
    <row r="36" spans="1:21" s="64" customFormat="1" ht="12">
      <c r="A36" s="75" t="s">
        <v>41</v>
      </c>
      <c r="B36" s="76" t="s">
        <v>301</v>
      </c>
      <c r="C36" s="65" t="s">
        <v>264</v>
      </c>
      <c r="D36" s="74">
        <v>7193380.26</v>
      </c>
      <c r="E36" s="67">
        <v>949.82869237</v>
      </c>
      <c r="F36" s="64">
        <v>10</v>
      </c>
      <c r="G36" s="64">
        <v>8</v>
      </c>
      <c r="H36" s="64" t="s">
        <v>265</v>
      </c>
      <c r="I36" s="68">
        <v>939.41101902</v>
      </c>
      <c r="J36" s="64">
        <v>12</v>
      </c>
      <c r="K36" s="64">
        <v>11</v>
      </c>
      <c r="L36" s="64" t="s">
        <v>265</v>
      </c>
      <c r="M36" s="69">
        <v>16955.517551999998</v>
      </c>
      <c r="N36" s="69">
        <v>4238.879387999999</v>
      </c>
      <c r="O36" s="69">
        <v>8.138943537215834</v>
      </c>
      <c r="P36" s="67">
        <v>424.25011433234016</v>
      </c>
      <c r="Q36" s="69">
        <v>12256</v>
      </c>
      <c r="R36" s="69">
        <v>557</v>
      </c>
      <c r="S36" s="70">
        <v>0.045447127937336816</v>
      </c>
      <c r="U36" s="67"/>
    </row>
    <row r="37" spans="1:21" s="64" customFormat="1" ht="12">
      <c r="A37" s="75" t="s">
        <v>17</v>
      </c>
      <c r="B37" s="76" t="s">
        <v>302</v>
      </c>
      <c r="C37" s="65" t="s">
        <v>264</v>
      </c>
      <c r="D37" s="74">
        <v>30565582.379999995</v>
      </c>
      <c r="E37" s="67">
        <v>951.89894686</v>
      </c>
      <c r="F37" s="64">
        <v>13</v>
      </c>
      <c r="G37" s="64">
        <v>10</v>
      </c>
      <c r="H37" s="64" t="s">
        <v>265</v>
      </c>
      <c r="I37" s="68">
        <v>942.37282721</v>
      </c>
      <c r="J37" s="64">
        <v>15</v>
      </c>
      <c r="K37" s="64">
        <v>23</v>
      </c>
      <c r="L37" s="64" t="s">
        <v>265</v>
      </c>
      <c r="M37" s="69">
        <v>48271.156336</v>
      </c>
      <c r="N37" s="69">
        <v>6895.879476571428</v>
      </c>
      <c r="O37" s="69">
        <v>6.732799142779583</v>
      </c>
      <c r="P37" s="67">
        <v>633.205928758839</v>
      </c>
      <c r="Q37" s="69">
        <v>31437</v>
      </c>
      <c r="R37" s="69">
        <v>2512</v>
      </c>
      <c r="S37" s="70">
        <v>0.07990584343289754</v>
      </c>
      <c r="U37" s="67"/>
    </row>
    <row r="38" spans="1:21" s="64" customFormat="1" ht="12">
      <c r="A38" s="75" t="s">
        <v>55</v>
      </c>
      <c r="B38" s="76" t="s">
        <v>303</v>
      </c>
      <c r="C38" s="65" t="s">
        <v>264</v>
      </c>
      <c r="D38" s="74">
        <v>7343284.130000001</v>
      </c>
      <c r="E38" s="67">
        <v>960.18978795</v>
      </c>
      <c r="F38" s="64">
        <v>19</v>
      </c>
      <c r="G38" s="64">
        <v>16</v>
      </c>
      <c r="H38" s="64" t="s">
        <v>265</v>
      </c>
      <c r="I38" s="68">
        <v>943.4395882</v>
      </c>
      <c r="J38" s="64">
        <v>17</v>
      </c>
      <c r="K38" s="64">
        <v>13</v>
      </c>
      <c r="L38" s="64" t="s">
        <v>265</v>
      </c>
      <c r="M38" s="69">
        <v>16601.465626999998</v>
      </c>
      <c r="N38" s="69">
        <v>4150.366406749999</v>
      </c>
      <c r="O38" s="69">
        <v>6.324742788325386</v>
      </c>
      <c r="P38" s="67">
        <v>442.3274604175405</v>
      </c>
      <c r="Q38" s="69">
        <v>11848</v>
      </c>
      <c r="R38" s="69">
        <v>693</v>
      </c>
      <c r="S38" s="70">
        <v>0.058490884537474676</v>
      </c>
      <c r="U38" s="67"/>
    </row>
    <row r="39" spans="1:21" s="64" customFormat="1" ht="12">
      <c r="A39" s="75" t="s">
        <v>40</v>
      </c>
      <c r="B39" s="76" t="s">
        <v>304</v>
      </c>
      <c r="C39" s="65" t="s">
        <v>264</v>
      </c>
      <c r="D39" s="74">
        <v>25255276.400000002</v>
      </c>
      <c r="E39" s="67">
        <v>935.02461603</v>
      </c>
      <c r="F39" s="64">
        <v>5</v>
      </c>
      <c r="G39" s="64">
        <v>3</v>
      </c>
      <c r="H39" s="64" t="s">
        <v>265</v>
      </c>
      <c r="I39" s="68">
        <v>924.06589243</v>
      </c>
      <c r="J39" s="64">
        <v>3</v>
      </c>
      <c r="K39" s="64">
        <v>16</v>
      </c>
      <c r="L39" s="64" t="s">
        <v>265</v>
      </c>
      <c r="M39" s="69">
        <v>41290.61342800001</v>
      </c>
      <c r="N39" s="69">
        <v>5161.326678500001</v>
      </c>
      <c r="O39" s="69">
        <v>6.902295130513504</v>
      </c>
      <c r="P39" s="67">
        <v>611.6469168964654</v>
      </c>
      <c r="Q39" s="69">
        <v>29086</v>
      </c>
      <c r="R39" s="69">
        <v>2076</v>
      </c>
      <c r="S39" s="70">
        <v>0.07137454445437667</v>
      </c>
      <c r="U39" s="67"/>
    </row>
    <row r="40" spans="1:21" s="64" customFormat="1" ht="12">
      <c r="A40" s="75" t="s">
        <v>53</v>
      </c>
      <c r="B40" s="76" t="s">
        <v>305</v>
      </c>
      <c r="C40" s="65" t="s">
        <v>264</v>
      </c>
      <c r="D40" s="74">
        <v>24314026.84</v>
      </c>
      <c r="E40" s="67">
        <v>958.1715876</v>
      </c>
      <c r="F40" s="64">
        <v>17</v>
      </c>
      <c r="G40" s="64">
        <v>14</v>
      </c>
      <c r="H40" s="64" t="s">
        <v>265</v>
      </c>
      <c r="I40" s="68">
        <v>942.21363408</v>
      </c>
      <c r="J40" s="64">
        <v>14</v>
      </c>
      <c r="K40" s="64">
        <v>17</v>
      </c>
      <c r="L40" s="64" t="s">
        <v>265</v>
      </c>
      <c r="M40" s="69">
        <v>35732.70368200001</v>
      </c>
      <c r="N40" s="69">
        <v>3573.2703682000006</v>
      </c>
      <c r="O40" s="69">
        <v>9.291208495013539</v>
      </c>
      <c r="P40" s="67">
        <v>680.4418455535999</v>
      </c>
      <c r="Q40" s="69">
        <v>22827</v>
      </c>
      <c r="R40" s="69">
        <v>1233</v>
      </c>
      <c r="S40" s="70">
        <v>0.05401498225785254</v>
      </c>
      <c r="U40" s="67"/>
    </row>
    <row r="41" spans="1:21" s="64" customFormat="1" ht="12">
      <c r="A41" s="75" t="s">
        <v>45</v>
      </c>
      <c r="B41" s="76" t="s">
        <v>306</v>
      </c>
      <c r="C41" s="65" t="s">
        <v>264</v>
      </c>
      <c r="D41" s="74">
        <v>19134332.55</v>
      </c>
      <c r="E41" s="67">
        <v>977.50264065</v>
      </c>
      <c r="F41" s="64">
        <v>27</v>
      </c>
      <c r="G41" s="64">
        <v>23</v>
      </c>
      <c r="H41" s="64" t="s">
        <v>265</v>
      </c>
      <c r="I41" s="68">
        <v>959.75397578</v>
      </c>
      <c r="J41" s="64">
        <v>24</v>
      </c>
      <c r="K41" s="64">
        <v>22</v>
      </c>
      <c r="L41" s="64" t="s">
        <v>265</v>
      </c>
      <c r="M41" s="69">
        <v>26412.711095000006</v>
      </c>
      <c r="N41" s="69">
        <v>5282.542219000001</v>
      </c>
      <c r="O41" s="69">
        <v>7.496390631307889</v>
      </c>
      <c r="P41" s="67">
        <v>724.4365215361091</v>
      </c>
      <c r="Q41" s="69">
        <v>14330</v>
      </c>
      <c r="R41" s="69">
        <v>695</v>
      </c>
      <c r="S41" s="70">
        <v>0.048499651081646895</v>
      </c>
      <c r="U41" s="67"/>
    </row>
    <row r="42" spans="1:21" ht="12">
      <c r="A42" s="75" t="s">
        <v>22</v>
      </c>
      <c r="B42" s="76" t="s">
        <v>307</v>
      </c>
      <c r="C42" s="65" t="s">
        <v>264</v>
      </c>
      <c r="D42" s="83">
        <v>47329538.50000001</v>
      </c>
      <c r="E42" s="67">
        <v>939.68225624</v>
      </c>
      <c r="F42" s="64">
        <v>7</v>
      </c>
      <c r="G42" s="64">
        <v>5</v>
      </c>
      <c r="H42" s="64" t="s">
        <v>265</v>
      </c>
      <c r="I42" s="68">
        <v>929.15377932</v>
      </c>
      <c r="J42" s="64">
        <v>7</v>
      </c>
      <c r="K42" s="64">
        <v>15</v>
      </c>
      <c r="L42" s="64" t="s">
        <v>265</v>
      </c>
      <c r="M42" s="69">
        <v>59104.70690999999</v>
      </c>
      <c r="N42" s="69">
        <v>4546.515916153846</v>
      </c>
      <c r="O42" s="69">
        <v>8.831783918577933</v>
      </c>
      <c r="P42" s="67">
        <v>800.7744386935158</v>
      </c>
      <c r="Q42" s="69">
        <v>41635</v>
      </c>
      <c r="R42" s="69">
        <v>2730</v>
      </c>
      <c r="S42" s="70">
        <v>0.06556983307313559</v>
      </c>
      <c r="T42" s="64"/>
      <c r="U42" s="67"/>
    </row>
    <row r="43" spans="1:21" ht="12">
      <c r="A43" s="75" t="s">
        <v>77</v>
      </c>
      <c r="B43" s="76" t="s">
        <v>308</v>
      </c>
      <c r="C43" s="65" t="s">
        <v>264</v>
      </c>
      <c r="D43" s="83">
        <v>3698923.57</v>
      </c>
      <c r="E43" s="67">
        <v>1066.4627615</v>
      </c>
      <c r="F43" s="64">
        <v>74</v>
      </c>
      <c r="G43" s="64">
        <v>48</v>
      </c>
      <c r="H43" s="64" t="s">
        <v>265</v>
      </c>
      <c r="I43" s="68">
        <v>1059.7792449</v>
      </c>
      <c r="J43" s="64">
        <v>73</v>
      </c>
      <c r="K43" s="64">
        <v>48</v>
      </c>
      <c r="L43" s="64" t="s">
        <v>265</v>
      </c>
      <c r="M43" s="69">
        <v>21034.888332000002</v>
      </c>
      <c r="N43" s="69">
        <v>5258.722083000001</v>
      </c>
      <c r="O43" s="69">
        <v>5.086787165740396</v>
      </c>
      <c r="P43" s="67">
        <v>175.84707423299668</v>
      </c>
      <c r="Q43" s="69">
        <v>13356</v>
      </c>
      <c r="R43" s="69">
        <v>438</v>
      </c>
      <c r="S43" s="70">
        <v>0.032794249775381853</v>
      </c>
      <c r="T43" s="64"/>
      <c r="U43" s="67"/>
    </row>
    <row r="44" spans="1:21" ht="12">
      <c r="A44" s="75" t="s">
        <v>74</v>
      </c>
      <c r="B44" s="76" t="s">
        <v>309</v>
      </c>
      <c r="C44" s="65" t="s">
        <v>264</v>
      </c>
      <c r="D44" s="83">
        <v>6618473.569999999</v>
      </c>
      <c r="E44" s="67">
        <v>999.52279825</v>
      </c>
      <c r="F44" s="64">
        <v>48</v>
      </c>
      <c r="G44" s="64">
        <v>40</v>
      </c>
      <c r="H44" s="64" t="s">
        <v>265</v>
      </c>
      <c r="I44" s="68">
        <v>980.51084787</v>
      </c>
      <c r="J44" s="64">
        <v>40</v>
      </c>
      <c r="K44" s="64">
        <v>30</v>
      </c>
      <c r="L44" s="64" t="s">
        <v>265</v>
      </c>
      <c r="M44" s="69">
        <v>22209.577432</v>
      </c>
      <c r="N44" s="69">
        <v>5552.394358</v>
      </c>
      <c r="O44" s="69">
        <v>4.547587648132251</v>
      </c>
      <c r="P44" s="67">
        <v>298.00087778635407</v>
      </c>
      <c r="Q44" s="69">
        <v>16116</v>
      </c>
      <c r="R44" s="69">
        <v>521</v>
      </c>
      <c r="S44" s="70">
        <v>0.03232812112186647</v>
      </c>
      <c r="T44" s="64"/>
      <c r="U44" s="67"/>
    </row>
    <row r="45" spans="1:21" ht="12">
      <c r="A45" s="75" t="s">
        <v>61</v>
      </c>
      <c r="B45" s="76" t="s">
        <v>310</v>
      </c>
      <c r="C45" s="65" t="s">
        <v>264</v>
      </c>
      <c r="D45" s="83">
        <v>9489139.02</v>
      </c>
      <c r="E45" s="67">
        <v>1055.0824411</v>
      </c>
      <c r="F45" s="64">
        <v>72</v>
      </c>
      <c r="G45" s="64">
        <v>47</v>
      </c>
      <c r="H45" s="64" t="s">
        <v>265</v>
      </c>
      <c r="I45" s="68">
        <v>1046.8481345</v>
      </c>
      <c r="J45" s="64">
        <v>68</v>
      </c>
      <c r="K45" s="64">
        <v>46</v>
      </c>
      <c r="L45" s="64" t="s">
        <v>265</v>
      </c>
      <c r="M45" s="69">
        <v>32623.019061</v>
      </c>
      <c r="N45" s="69">
        <v>10874.339687</v>
      </c>
      <c r="O45" s="69">
        <v>2.9120542100154707</v>
      </c>
      <c r="P45" s="67">
        <v>290.87249718540085</v>
      </c>
      <c r="Q45" s="69">
        <v>24126</v>
      </c>
      <c r="R45" s="69">
        <v>625</v>
      </c>
      <c r="S45" s="70">
        <v>0.02590566194147393</v>
      </c>
      <c r="T45" s="64"/>
      <c r="U45" s="67"/>
    </row>
    <row r="46" spans="1:21" ht="12">
      <c r="A46" s="75" t="s">
        <v>38</v>
      </c>
      <c r="B46" s="76" t="s">
        <v>311</v>
      </c>
      <c r="C46" s="65" t="s">
        <v>264</v>
      </c>
      <c r="D46" s="83">
        <v>5168843.34</v>
      </c>
      <c r="E46" s="67">
        <v>957.20245432</v>
      </c>
      <c r="F46" s="64">
        <v>16</v>
      </c>
      <c r="G46" s="64">
        <v>13</v>
      </c>
      <c r="H46" s="64" t="s">
        <v>265</v>
      </c>
      <c r="I46" s="68">
        <v>944.59768788</v>
      </c>
      <c r="J46" s="64">
        <v>18</v>
      </c>
      <c r="K46" s="64">
        <v>20</v>
      </c>
      <c r="L46" s="64" t="s">
        <v>265</v>
      </c>
      <c r="M46" s="69">
        <v>11212.284731000002</v>
      </c>
      <c r="N46" s="69">
        <v>3737.428243666667</v>
      </c>
      <c r="O46" s="69">
        <v>8.026909961639287</v>
      </c>
      <c r="P46" s="67">
        <v>460.99822328887655</v>
      </c>
      <c r="Q46" s="69">
        <v>7263</v>
      </c>
      <c r="R46" s="69">
        <v>451</v>
      </c>
      <c r="S46" s="70">
        <v>0.062095552801872504</v>
      </c>
      <c r="T46" s="64"/>
      <c r="U46" s="67"/>
    </row>
    <row r="47" spans="1:21" ht="12">
      <c r="A47" s="75" t="s">
        <v>39</v>
      </c>
      <c r="B47" s="76" t="s">
        <v>312</v>
      </c>
      <c r="C47" s="65" t="s">
        <v>264</v>
      </c>
      <c r="D47" s="83">
        <v>9295864.7</v>
      </c>
      <c r="E47" s="67">
        <v>987.38832883</v>
      </c>
      <c r="F47" s="64">
        <v>36</v>
      </c>
      <c r="G47" s="64">
        <v>32</v>
      </c>
      <c r="H47" s="64" t="s">
        <v>265</v>
      </c>
      <c r="I47" s="68">
        <v>970.800622</v>
      </c>
      <c r="J47" s="64">
        <v>35</v>
      </c>
      <c r="K47" s="64">
        <v>28</v>
      </c>
      <c r="L47" s="64" t="s">
        <v>265</v>
      </c>
      <c r="M47" s="69">
        <v>15709.846333000001</v>
      </c>
      <c r="N47" s="69">
        <v>3927.4615832500003</v>
      </c>
      <c r="O47" s="69">
        <v>9.357188917323318</v>
      </c>
      <c r="P47" s="67">
        <v>591.7221914814766</v>
      </c>
      <c r="Q47" s="69">
        <v>11238</v>
      </c>
      <c r="R47" s="69">
        <v>458</v>
      </c>
      <c r="S47" s="70">
        <v>0.040754582665954796</v>
      </c>
      <c r="T47" s="64"/>
      <c r="U47" s="67"/>
    </row>
    <row r="48" spans="1:21" ht="12">
      <c r="A48" s="71" t="s">
        <v>46</v>
      </c>
      <c r="B48" s="64" t="s">
        <v>313</v>
      </c>
      <c r="C48" s="65" t="s">
        <v>264</v>
      </c>
      <c r="D48" s="83">
        <v>13146890.43</v>
      </c>
      <c r="E48" s="67">
        <v>998.06206619</v>
      </c>
      <c r="F48" s="64">
        <v>47</v>
      </c>
      <c r="G48" s="64">
        <v>39</v>
      </c>
      <c r="H48" s="64" t="s">
        <v>265</v>
      </c>
      <c r="I48" s="68">
        <v>983.45179502</v>
      </c>
      <c r="J48" s="64">
        <v>45</v>
      </c>
      <c r="K48" s="64">
        <v>38</v>
      </c>
      <c r="L48" s="64" t="s">
        <v>265</v>
      </c>
      <c r="M48" s="69">
        <v>34263.097171999994</v>
      </c>
      <c r="N48" s="69">
        <v>8565.774292999999</v>
      </c>
      <c r="O48" s="69">
        <v>5.107535933529413</v>
      </c>
      <c r="P48" s="67">
        <v>383.70408734513694</v>
      </c>
      <c r="Q48" s="69">
        <v>23862</v>
      </c>
      <c r="R48" s="69">
        <v>996</v>
      </c>
      <c r="S48" s="70">
        <v>0.04174000502891627</v>
      </c>
      <c r="T48" s="64"/>
      <c r="U48" s="67"/>
    </row>
    <row r="49" spans="1:21" ht="12">
      <c r="A49" s="71" t="s">
        <v>42</v>
      </c>
      <c r="B49" s="64" t="s">
        <v>314</v>
      </c>
      <c r="C49" s="65" t="s">
        <v>264</v>
      </c>
      <c r="D49" s="83">
        <v>8255931.13</v>
      </c>
      <c r="E49" s="67">
        <v>981.1223276</v>
      </c>
      <c r="F49" s="64">
        <v>30</v>
      </c>
      <c r="G49" s="64">
        <v>26</v>
      </c>
      <c r="H49" s="64" t="s">
        <v>265</v>
      </c>
      <c r="I49" s="68">
        <v>965.10896148</v>
      </c>
      <c r="J49" s="64">
        <v>27</v>
      </c>
      <c r="K49" s="64">
        <v>25</v>
      </c>
      <c r="L49" s="64" t="s">
        <v>265</v>
      </c>
      <c r="M49" s="69">
        <v>22484.918944999998</v>
      </c>
      <c r="N49" s="69">
        <v>5621.229736249999</v>
      </c>
      <c r="O49" s="69">
        <v>5.781653041222472</v>
      </c>
      <c r="P49" s="67">
        <v>367.176379429906</v>
      </c>
      <c r="Q49" s="69">
        <v>15060</v>
      </c>
      <c r="R49" s="69">
        <v>803</v>
      </c>
      <c r="S49" s="70">
        <v>0.05332005312084993</v>
      </c>
      <c r="T49" s="64"/>
      <c r="U49" s="67"/>
    </row>
    <row r="50" spans="1:21" s="88" customFormat="1" ht="12">
      <c r="A50" s="84" t="s">
        <v>26</v>
      </c>
      <c r="B50" s="57" t="s">
        <v>315</v>
      </c>
      <c r="C50" s="79" t="s">
        <v>316</v>
      </c>
      <c r="D50" s="85">
        <v>70308561.85</v>
      </c>
      <c r="E50" s="81">
        <v>1025.8138945</v>
      </c>
      <c r="F50" s="57">
        <v>61</v>
      </c>
      <c r="G50" s="57" t="s">
        <v>265</v>
      </c>
      <c r="H50" s="57">
        <v>16</v>
      </c>
      <c r="I50" s="82">
        <v>1050.9599112</v>
      </c>
      <c r="J50" s="57">
        <v>70</v>
      </c>
      <c r="K50" s="57" t="s">
        <v>265</v>
      </c>
      <c r="L50" s="57">
        <v>28</v>
      </c>
      <c r="M50" s="86">
        <v>95296.80565699999</v>
      </c>
      <c r="N50" s="86">
        <v>8663.345968818181</v>
      </c>
      <c r="O50" s="86">
        <v>7.3034976902069495</v>
      </c>
      <c r="P50" s="81">
        <v>737.7850848753554</v>
      </c>
      <c r="Q50" s="86">
        <v>56675</v>
      </c>
      <c r="R50" s="86">
        <v>2982</v>
      </c>
      <c r="S50" s="87">
        <v>0.05261579179532422</v>
      </c>
      <c r="T50" s="64"/>
      <c r="U50" s="67"/>
    </row>
    <row r="51" spans="1:21" ht="12">
      <c r="A51" s="71" t="s">
        <v>29</v>
      </c>
      <c r="B51" s="64" t="s">
        <v>317</v>
      </c>
      <c r="C51" s="65" t="s">
        <v>316</v>
      </c>
      <c r="D51" s="83">
        <v>69605532.52</v>
      </c>
      <c r="E51" s="67">
        <v>998.0566254</v>
      </c>
      <c r="F51" s="64">
        <v>46</v>
      </c>
      <c r="G51" s="64" t="s">
        <v>265</v>
      </c>
      <c r="H51" s="64">
        <v>8</v>
      </c>
      <c r="I51" s="68">
        <v>999.81254799</v>
      </c>
      <c r="J51" s="64">
        <v>53</v>
      </c>
      <c r="K51" s="64" t="s">
        <v>265</v>
      </c>
      <c r="L51" s="64">
        <v>11</v>
      </c>
      <c r="M51" s="69">
        <v>125041.944885</v>
      </c>
      <c r="N51" s="69">
        <v>8336.129659</v>
      </c>
      <c r="O51" s="69">
        <v>5.854035625191323</v>
      </c>
      <c r="P51" s="67">
        <v>556.6574686919306</v>
      </c>
      <c r="Q51" s="69">
        <v>83631</v>
      </c>
      <c r="R51" s="69">
        <v>4194</v>
      </c>
      <c r="S51" s="70">
        <v>0.0501488682426373</v>
      </c>
      <c r="T51" s="64"/>
      <c r="U51" s="67"/>
    </row>
    <row r="52" spans="1:21" ht="12">
      <c r="A52" s="71" t="s">
        <v>11</v>
      </c>
      <c r="B52" s="64" t="s">
        <v>318</v>
      </c>
      <c r="C52" s="65" t="s">
        <v>316</v>
      </c>
      <c r="D52" s="83">
        <v>89265723.15</v>
      </c>
      <c r="E52" s="67">
        <v>990.32349556</v>
      </c>
      <c r="F52" s="64">
        <v>39</v>
      </c>
      <c r="G52" s="64" t="s">
        <v>265</v>
      </c>
      <c r="H52" s="64">
        <v>6</v>
      </c>
      <c r="I52" s="68">
        <v>994.84697026</v>
      </c>
      <c r="J52" s="64">
        <v>50</v>
      </c>
      <c r="K52" s="64" t="s">
        <v>265</v>
      </c>
      <c r="L52" s="64">
        <v>8</v>
      </c>
      <c r="M52" s="69">
        <v>117251.43504700004</v>
      </c>
      <c r="N52" s="69">
        <v>8375.102503357146</v>
      </c>
      <c r="O52" s="69">
        <v>7.530824673028957</v>
      </c>
      <c r="P52" s="67">
        <v>761.3188112726978</v>
      </c>
      <c r="Q52" s="69">
        <v>75792</v>
      </c>
      <c r="R52" s="69">
        <v>5025</v>
      </c>
      <c r="S52" s="70">
        <v>0.06629987333755541</v>
      </c>
      <c r="T52" s="64"/>
      <c r="U52" s="67"/>
    </row>
    <row r="53" spans="1:21" ht="12">
      <c r="A53" s="71" t="s">
        <v>8</v>
      </c>
      <c r="B53" s="64" t="s">
        <v>319</v>
      </c>
      <c r="C53" s="65" t="s">
        <v>316</v>
      </c>
      <c r="D53" s="83">
        <v>20182384.37</v>
      </c>
      <c r="E53" s="67">
        <v>1097.626062</v>
      </c>
      <c r="F53" s="64">
        <v>79</v>
      </c>
      <c r="G53" s="64" t="s">
        <v>265</v>
      </c>
      <c r="H53" s="64">
        <v>30</v>
      </c>
      <c r="I53" s="68">
        <v>1114.2952445</v>
      </c>
      <c r="J53" s="64">
        <v>80</v>
      </c>
      <c r="K53" s="64" t="s">
        <v>265</v>
      </c>
      <c r="L53" s="64">
        <v>31</v>
      </c>
      <c r="M53" s="69">
        <v>135935.977212</v>
      </c>
      <c r="N53" s="69">
        <v>27187.1954424</v>
      </c>
      <c r="O53" s="69">
        <v>1.4492116365395094</v>
      </c>
      <c r="P53" s="67">
        <v>148.4697780818128</v>
      </c>
      <c r="Q53" s="69">
        <v>96468</v>
      </c>
      <c r="R53" s="69">
        <v>3026</v>
      </c>
      <c r="S53" s="70">
        <v>0.03136791474893229</v>
      </c>
      <c r="T53" s="64"/>
      <c r="U53" s="67"/>
    </row>
    <row r="54" spans="1:21" ht="12">
      <c r="A54" s="71" t="s">
        <v>33</v>
      </c>
      <c r="B54" s="64" t="s">
        <v>320</v>
      </c>
      <c r="C54" s="65" t="s">
        <v>316</v>
      </c>
      <c r="D54" s="83">
        <v>55013142.67</v>
      </c>
      <c r="E54" s="67">
        <v>1051.1685151</v>
      </c>
      <c r="F54" s="64">
        <v>70</v>
      </c>
      <c r="G54" s="64" t="s">
        <v>265</v>
      </c>
      <c r="H54" s="64">
        <v>24</v>
      </c>
      <c r="I54" s="68">
        <v>1057.2101503</v>
      </c>
      <c r="J54" s="64">
        <v>72</v>
      </c>
      <c r="K54" s="64" t="s">
        <v>265</v>
      </c>
      <c r="L54" s="64">
        <v>21</v>
      </c>
      <c r="M54" s="69">
        <v>126570.00237399999</v>
      </c>
      <c r="N54" s="69">
        <v>18081.428910571427</v>
      </c>
      <c r="O54" s="69">
        <v>3.8002685547772974</v>
      </c>
      <c r="P54" s="67">
        <v>434.6459796014099</v>
      </c>
      <c r="Q54" s="69">
        <v>86708</v>
      </c>
      <c r="R54" s="69">
        <v>4426</v>
      </c>
      <c r="S54" s="70">
        <v>0.05104488628500254</v>
      </c>
      <c r="T54" s="64"/>
      <c r="U54" s="67"/>
    </row>
    <row r="55" spans="1:21" ht="12">
      <c r="A55" s="71" t="s">
        <v>23</v>
      </c>
      <c r="B55" s="64" t="s">
        <v>321</v>
      </c>
      <c r="C55" s="65" t="s">
        <v>316</v>
      </c>
      <c r="D55" s="83">
        <v>65318584.66</v>
      </c>
      <c r="E55" s="67">
        <v>1071.4271975</v>
      </c>
      <c r="F55" s="64">
        <v>76</v>
      </c>
      <c r="G55" s="64" t="s">
        <v>265</v>
      </c>
      <c r="H55" s="64">
        <v>27</v>
      </c>
      <c r="I55" s="68">
        <v>1081.4688442</v>
      </c>
      <c r="J55" s="64">
        <v>76</v>
      </c>
      <c r="K55" s="64" t="s">
        <v>265</v>
      </c>
      <c r="L55" s="64">
        <v>25</v>
      </c>
      <c r="M55" s="69">
        <v>96455.93356199999</v>
      </c>
      <c r="N55" s="69">
        <v>13779.419080285714</v>
      </c>
      <c r="O55" s="69">
        <v>5.909434276882668</v>
      </c>
      <c r="P55" s="67">
        <v>677.1857598373094</v>
      </c>
      <c r="Q55" s="69">
        <v>66350</v>
      </c>
      <c r="R55" s="69">
        <v>2780</v>
      </c>
      <c r="S55" s="70">
        <v>0.041899020346646575</v>
      </c>
      <c r="T55" s="64"/>
      <c r="U55" s="67"/>
    </row>
    <row r="56" spans="1:21" ht="12">
      <c r="A56" s="71" t="s">
        <v>6</v>
      </c>
      <c r="B56" s="64" t="s">
        <v>322</v>
      </c>
      <c r="C56" s="65" t="s">
        <v>316</v>
      </c>
      <c r="D56" s="83">
        <v>57804745.48</v>
      </c>
      <c r="E56" s="67">
        <v>1047.4048531</v>
      </c>
      <c r="F56" s="64">
        <v>68</v>
      </c>
      <c r="G56" s="64" t="s">
        <v>265</v>
      </c>
      <c r="H56" s="64">
        <v>22</v>
      </c>
      <c r="I56" s="68">
        <v>1044.1818714</v>
      </c>
      <c r="J56" s="64">
        <v>67</v>
      </c>
      <c r="K56" s="64" t="s">
        <v>265</v>
      </c>
      <c r="L56" s="64">
        <v>20</v>
      </c>
      <c r="M56" s="69">
        <v>99563.26409</v>
      </c>
      <c r="N56" s="69">
        <v>9051.205826363635</v>
      </c>
      <c r="O56" s="69">
        <v>6.418029841030296</v>
      </c>
      <c r="P56" s="67">
        <v>580.5830695521144</v>
      </c>
      <c r="Q56" s="69">
        <v>74244</v>
      </c>
      <c r="R56" s="69">
        <v>2808</v>
      </c>
      <c r="S56" s="70">
        <v>0.03782123807984484</v>
      </c>
      <c r="T56" s="64"/>
      <c r="U56" s="67"/>
    </row>
    <row r="57" spans="1:21" ht="12">
      <c r="A57" s="71" t="s">
        <v>71</v>
      </c>
      <c r="B57" s="64" t="s">
        <v>323</v>
      </c>
      <c r="C57" s="65" t="s">
        <v>316</v>
      </c>
      <c r="D57" s="83">
        <v>9303211.71</v>
      </c>
      <c r="E57" s="67">
        <v>1098.2623284</v>
      </c>
      <c r="F57" s="64">
        <v>80</v>
      </c>
      <c r="G57" s="64" t="s">
        <v>265</v>
      </c>
      <c r="H57" s="64">
        <v>31</v>
      </c>
      <c r="I57" s="68">
        <v>1099.0343881</v>
      </c>
      <c r="J57" s="64">
        <v>78</v>
      </c>
      <c r="K57" s="64" t="s">
        <v>265</v>
      </c>
      <c r="L57" s="64">
        <v>26</v>
      </c>
      <c r="M57" s="69">
        <v>48544.25665299999</v>
      </c>
      <c r="N57" s="69">
        <v>24272.128326499995</v>
      </c>
      <c r="O57" s="69">
        <v>1.647980739963727</v>
      </c>
      <c r="P57" s="67">
        <v>191.64392147356264</v>
      </c>
      <c r="Q57" s="69">
        <v>42319</v>
      </c>
      <c r="R57" s="69">
        <v>925</v>
      </c>
      <c r="S57" s="70">
        <v>0.021857794371322573</v>
      </c>
      <c r="T57" s="64"/>
      <c r="U57" s="67"/>
    </row>
    <row r="58" spans="1:21" ht="12">
      <c r="A58" s="71" t="s">
        <v>25</v>
      </c>
      <c r="B58" s="64" t="s">
        <v>324</v>
      </c>
      <c r="C58" s="65" t="s">
        <v>316</v>
      </c>
      <c r="D58" s="83">
        <v>66782903.16</v>
      </c>
      <c r="E58" s="67">
        <v>1043.8674458</v>
      </c>
      <c r="F58" s="64">
        <v>66</v>
      </c>
      <c r="G58" s="64" t="s">
        <v>265</v>
      </c>
      <c r="H58" s="64">
        <v>20</v>
      </c>
      <c r="I58" s="68">
        <v>1034.280298</v>
      </c>
      <c r="J58" s="64">
        <v>64</v>
      </c>
      <c r="K58" s="64" t="s">
        <v>265</v>
      </c>
      <c r="L58" s="64">
        <v>18</v>
      </c>
      <c r="M58" s="69">
        <v>84958.052139</v>
      </c>
      <c r="N58" s="69">
        <v>8495.805213900001</v>
      </c>
      <c r="O58" s="69">
        <v>8.380606453112833</v>
      </c>
      <c r="P58" s="67">
        <v>786.0691421071705</v>
      </c>
      <c r="Q58" s="69">
        <v>61461</v>
      </c>
      <c r="R58" s="69">
        <v>2636</v>
      </c>
      <c r="S58" s="70">
        <v>0.04288898651177169</v>
      </c>
      <c r="T58" s="64"/>
      <c r="U58" s="67"/>
    </row>
    <row r="59" spans="1:21" ht="12">
      <c r="A59" s="71" t="s">
        <v>21</v>
      </c>
      <c r="B59" s="64" t="s">
        <v>325</v>
      </c>
      <c r="C59" s="65" t="s">
        <v>316</v>
      </c>
      <c r="D59" s="83">
        <v>85588265.07000001</v>
      </c>
      <c r="E59" s="67">
        <v>1049.2968445</v>
      </c>
      <c r="F59" s="64">
        <v>69</v>
      </c>
      <c r="G59" s="64" t="s">
        <v>265</v>
      </c>
      <c r="H59" s="64">
        <v>23</v>
      </c>
      <c r="I59" s="68">
        <v>1038.9808155</v>
      </c>
      <c r="J59" s="64">
        <v>65</v>
      </c>
      <c r="K59" s="64" t="s">
        <v>265</v>
      </c>
      <c r="L59" s="64">
        <v>19</v>
      </c>
      <c r="M59" s="69">
        <v>122578.72130999996</v>
      </c>
      <c r="N59" s="69">
        <v>11143.520119090907</v>
      </c>
      <c r="O59" s="69">
        <v>6.52641821884249</v>
      </c>
      <c r="P59" s="67">
        <v>698.2310155899605</v>
      </c>
      <c r="Q59" s="69">
        <v>94340</v>
      </c>
      <c r="R59" s="69">
        <v>3506</v>
      </c>
      <c r="S59" s="70">
        <v>0.037163451346194615</v>
      </c>
      <c r="T59" s="64"/>
      <c r="U59" s="67"/>
    </row>
    <row r="60" spans="1:21" ht="12">
      <c r="A60" s="71" t="s">
        <v>27</v>
      </c>
      <c r="B60" s="64" t="s">
        <v>326</v>
      </c>
      <c r="C60" s="65" t="s">
        <v>316</v>
      </c>
      <c r="D60" s="83">
        <v>122352426.14999999</v>
      </c>
      <c r="E60" s="67">
        <v>1044.9229828</v>
      </c>
      <c r="F60" s="64">
        <v>67</v>
      </c>
      <c r="G60" s="64" t="s">
        <v>265</v>
      </c>
      <c r="H60" s="64">
        <v>21</v>
      </c>
      <c r="I60" s="68">
        <v>1053.6598879</v>
      </c>
      <c r="J60" s="64">
        <v>71</v>
      </c>
      <c r="K60" s="64" t="s">
        <v>265</v>
      </c>
      <c r="L60" s="64">
        <v>22</v>
      </c>
      <c r="M60" s="69">
        <v>147732.30055599997</v>
      </c>
      <c r="N60" s="69">
        <v>9848.820037066665</v>
      </c>
      <c r="O60" s="69">
        <v>6.55916137739077</v>
      </c>
      <c r="P60" s="67">
        <v>828.2036202612347</v>
      </c>
      <c r="Q60" s="69">
        <v>95152</v>
      </c>
      <c r="R60" s="69">
        <v>4859</v>
      </c>
      <c r="S60" s="70">
        <v>0.051065663359677146</v>
      </c>
      <c r="T60" s="64"/>
      <c r="U60" s="67"/>
    </row>
    <row r="61" spans="1:21" s="88" customFormat="1" ht="12">
      <c r="A61" s="84" t="s">
        <v>30</v>
      </c>
      <c r="B61" s="57" t="s">
        <v>327</v>
      </c>
      <c r="C61" s="79" t="s">
        <v>316</v>
      </c>
      <c r="D61" s="85">
        <v>27583235.029999997</v>
      </c>
      <c r="E61" s="81">
        <v>1065.7187668</v>
      </c>
      <c r="F61" s="57">
        <v>73</v>
      </c>
      <c r="G61" s="57" t="s">
        <v>265</v>
      </c>
      <c r="H61" s="57">
        <v>25</v>
      </c>
      <c r="I61" s="82">
        <v>1076.7719274</v>
      </c>
      <c r="J61" s="57">
        <v>75</v>
      </c>
      <c r="K61" s="57" t="s">
        <v>265</v>
      </c>
      <c r="L61" s="57">
        <v>27</v>
      </c>
      <c r="M61" s="86">
        <v>88367.69700100001</v>
      </c>
      <c r="N61" s="86">
        <v>8836.769700100002</v>
      </c>
      <c r="O61" s="86">
        <v>4.153101330634959</v>
      </c>
      <c r="P61" s="81">
        <v>312.1416079191003</v>
      </c>
      <c r="Q61" s="86">
        <v>73204</v>
      </c>
      <c r="R61" s="86">
        <v>2940</v>
      </c>
      <c r="S61" s="87">
        <v>0.040161739795639584</v>
      </c>
      <c r="T61" s="64"/>
      <c r="U61" s="67"/>
    </row>
    <row r="62" spans="1:21" ht="12">
      <c r="A62" s="71" t="s">
        <v>20</v>
      </c>
      <c r="B62" s="64" t="s">
        <v>328</v>
      </c>
      <c r="C62" s="65" t="s">
        <v>316</v>
      </c>
      <c r="D62" s="83">
        <v>86504008.27000001</v>
      </c>
      <c r="E62" s="67">
        <v>1037.7490204</v>
      </c>
      <c r="F62" s="64">
        <v>65</v>
      </c>
      <c r="G62" s="64" t="s">
        <v>265</v>
      </c>
      <c r="H62" s="64">
        <v>19</v>
      </c>
      <c r="I62" s="68">
        <v>1033.7825139</v>
      </c>
      <c r="J62" s="64">
        <v>63</v>
      </c>
      <c r="K62" s="64" t="s">
        <v>265</v>
      </c>
      <c r="L62" s="64">
        <v>16</v>
      </c>
      <c r="M62" s="69">
        <v>120063.545411</v>
      </c>
      <c r="N62" s="69">
        <v>7503.9715881875</v>
      </c>
      <c r="O62" s="69">
        <v>7.337780980764578</v>
      </c>
      <c r="P62" s="67">
        <v>720.485206178783</v>
      </c>
      <c r="Q62" s="69">
        <v>89138</v>
      </c>
      <c r="R62" s="69">
        <v>5400</v>
      </c>
      <c r="S62" s="70">
        <v>0.060580223922457314</v>
      </c>
      <c r="T62" s="64"/>
      <c r="U62" s="67"/>
    </row>
    <row r="63" spans="1:21" ht="12">
      <c r="A63" s="71" t="s">
        <v>15</v>
      </c>
      <c r="B63" s="64" t="s">
        <v>329</v>
      </c>
      <c r="C63" s="65" t="s">
        <v>316</v>
      </c>
      <c r="D63" s="83">
        <v>117556980.98000002</v>
      </c>
      <c r="E63" s="67">
        <v>894.87009591</v>
      </c>
      <c r="F63" s="64">
        <v>1</v>
      </c>
      <c r="G63" s="64" t="s">
        <v>265</v>
      </c>
      <c r="H63" s="64">
        <v>1</v>
      </c>
      <c r="I63" s="68">
        <v>905.16984007</v>
      </c>
      <c r="J63" s="64">
        <v>2</v>
      </c>
      <c r="K63" s="64" t="s">
        <v>265</v>
      </c>
      <c r="L63" s="64">
        <v>1</v>
      </c>
      <c r="M63" s="69">
        <v>109714.25643699999</v>
      </c>
      <c r="N63" s="69">
        <v>7314.283762466666</v>
      </c>
      <c r="O63" s="69">
        <v>8.613283548456959</v>
      </c>
      <c r="P63" s="67">
        <v>1071.483185482859</v>
      </c>
      <c r="Q63" s="69">
        <v>64809</v>
      </c>
      <c r="R63" s="69">
        <v>5587</v>
      </c>
      <c r="S63" s="70">
        <v>0.08620716258544338</v>
      </c>
      <c r="T63" s="64"/>
      <c r="U63" s="67"/>
    </row>
    <row r="64" spans="1:21" ht="12">
      <c r="A64" s="71" t="s">
        <v>12</v>
      </c>
      <c r="B64" s="64" t="s">
        <v>330</v>
      </c>
      <c r="C64" s="65" t="s">
        <v>316</v>
      </c>
      <c r="D64" s="83">
        <v>71286100.35</v>
      </c>
      <c r="E64" s="67">
        <v>996.74755155</v>
      </c>
      <c r="F64" s="64">
        <v>44</v>
      </c>
      <c r="G64" s="64" t="s">
        <v>265</v>
      </c>
      <c r="H64" s="64">
        <v>7</v>
      </c>
      <c r="I64" s="68">
        <v>982.79990077</v>
      </c>
      <c r="J64" s="64">
        <v>43</v>
      </c>
      <c r="K64" s="64" t="s">
        <v>265</v>
      </c>
      <c r="L64" s="64">
        <v>6</v>
      </c>
      <c r="M64" s="69">
        <v>102574.007679</v>
      </c>
      <c r="N64" s="69">
        <v>10257.4007679</v>
      </c>
      <c r="O64" s="69">
        <v>5.400978401211679</v>
      </c>
      <c r="P64" s="67">
        <v>694.9723615468562</v>
      </c>
      <c r="Q64" s="69">
        <v>72766</v>
      </c>
      <c r="R64" s="69">
        <v>5103</v>
      </c>
      <c r="S64" s="70">
        <v>0.0701289063573647</v>
      </c>
      <c r="T64" s="64"/>
      <c r="U64" s="67"/>
    </row>
    <row r="65" spans="1:21" ht="12">
      <c r="A65" s="71" t="s">
        <v>10</v>
      </c>
      <c r="B65" s="64" t="s">
        <v>331</v>
      </c>
      <c r="C65" s="65" t="s">
        <v>316</v>
      </c>
      <c r="D65" s="83">
        <v>125835347.02</v>
      </c>
      <c r="E65" s="67">
        <v>1006.4834551</v>
      </c>
      <c r="F65" s="64">
        <v>51</v>
      </c>
      <c r="G65" s="64" t="s">
        <v>265</v>
      </c>
      <c r="H65" s="64">
        <v>11</v>
      </c>
      <c r="I65" s="68">
        <v>997.4297309</v>
      </c>
      <c r="J65" s="64">
        <v>52</v>
      </c>
      <c r="K65" s="64" t="s">
        <v>265</v>
      </c>
      <c r="L65" s="64">
        <v>9</v>
      </c>
      <c r="M65" s="69">
        <v>195759.394192</v>
      </c>
      <c r="N65" s="69">
        <v>15058.414937846155</v>
      </c>
      <c r="O65" s="69">
        <v>4.551505707696004</v>
      </c>
      <c r="P65" s="67">
        <v>642.8061730543628</v>
      </c>
      <c r="Q65" s="69">
        <v>130065</v>
      </c>
      <c r="R65" s="69">
        <v>6970</v>
      </c>
      <c r="S65" s="70">
        <v>0.053588590320224505</v>
      </c>
      <c r="T65" s="64"/>
      <c r="U65" s="67"/>
    </row>
    <row r="66" spans="1:21" ht="12">
      <c r="A66" s="71" t="s">
        <v>49</v>
      </c>
      <c r="B66" s="64" t="s">
        <v>332</v>
      </c>
      <c r="C66" s="65" t="s">
        <v>316</v>
      </c>
      <c r="D66" s="83">
        <v>21875156.159999996</v>
      </c>
      <c r="E66" s="67">
        <v>1024.273654</v>
      </c>
      <c r="F66" s="64">
        <v>60</v>
      </c>
      <c r="G66" s="64" t="s">
        <v>265</v>
      </c>
      <c r="H66" s="64">
        <v>15</v>
      </c>
      <c r="I66" s="68">
        <v>1008.23892</v>
      </c>
      <c r="J66" s="64">
        <v>57</v>
      </c>
      <c r="K66" s="64" t="s">
        <v>265</v>
      </c>
      <c r="L66" s="64">
        <v>10</v>
      </c>
      <c r="M66" s="69">
        <v>59144.19541600002</v>
      </c>
      <c r="N66" s="69">
        <v>14786.048854000004</v>
      </c>
      <c r="O66" s="69">
        <v>3.8042617439873356</v>
      </c>
      <c r="P66" s="67">
        <v>369.86142099216397</v>
      </c>
      <c r="Q66" s="69">
        <v>34720</v>
      </c>
      <c r="R66" s="69">
        <v>1745</v>
      </c>
      <c r="S66" s="70">
        <v>0.05025921658986175</v>
      </c>
      <c r="T66" s="64"/>
      <c r="U66" s="67"/>
    </row>
    <row r="67" spans="1:21" ht="12">
      <c r="A67" s="71" t="s">
        <v>81</v>
      </c>
      <c r="B67" s="64" t="s">
        <v>333</v>
      </c>
      <c r="C67" s="65" t="s">
        <v>316</v>
      </c>
      <c r="D67" s="83">
        <v>30695265.34</v>
      </c>
      <c r="E67" s="67">
        <v>1037.1452086</v>
      </c>
      <c r="F67" s="64">
        <v>64</v>
      </c>
      <c r="G67" s="64" t="s">
        <v>265</v>
      </c>
      <c r="H67" s="64">
        <v>18</v>
      </c>
      <c r="I67" s="68">
        <v>1022.0396613</v>
      </c>
      <c r="J67" s="64">
        <v>61</v>
      </c>
      <c r="K67" s="64" t="s">
        <v>265</v>
      </c>
      <c r="L67" s="64">
        <v>15</v>
      </c>
      <c r="M67" s="69">
        <v>115130.80593899998</v>
      </c>
      <c r="N67" s="69">
        <v>14391.350742374998</v>
      </c>
      <c r="O67" s="69">
        <v>3.708824901531901</v>
      </c>
      <c r="P67" s="67">
        <v>266.6120947356465</v>
      </c>
      <c r="Q67" s="69">
        <v>87037</v>
      </c>
      <c r="R67" s="69">
        <v>3335</v>
      </c>
      <c r="S67" s="70">
        <v>0.03831703758171812</v>
      </c>
      <c r="T67" s="64"/>
      <c r="U67" s="67"/>
    </row>
    <row r="68" spans="1:21" ht="12">
      <c r="A68" s="71" t="s">
        <v>34</v>
      </c>
      <c r="B68" s="64" t="s">
        <v>334</v>
      </c>
      <c r="C68" s="65" t="s">
        <v>316</v>
      </c>
      <c r="D68" s="83">
        <v>102280343.42999999</v>
      </c>
      <c r="E68" s="67">
        <v>988.596428</v>
      </c>
      <c r="F68" s="64">
        <v>38</v>
      </c>
      <c r="G68" s="64" t="s">
        <v>265</v>
      </c>
      <c r="H68" s="64">
        <v>5</v>
      </c>
      <c r="I68" s="68">
        <v>983.35976726</v>
      </c>
      <c r="J68" s="64">
        <v>44</v>
      </c>
      <c r="K68" s="64" t="s">
        <v>265</v>
      </c>
      <c r="L68" s="64">
        <v>4</v>
      </c>
      <c r="M68" s="69">
        <v>128232.54281100002</v>
      </c>
      <c r="N68" s="69">
        <v>14248.060312333335</v>
      </c>
      <c r="O68" s="69">
        <v>4.842764452665361</v>
      </c>
      <c r="P68" s="67">
        <v>797.6161213674865</v>
      </c>
      <c r="Q68" s="69">
        <v>74330</v>
      </c>
      <c r="R68" s="69">
        <v>5412</v>
      </c>
      <c r="S68" s="70">
        <v>0.0728104399300417</v>
      </c>
      <c r="T68" s="64"/>
      <c r="U68" s="67"/>
    </row>
    <row r="69" spans="1:21" ht="12">
      <c r="A69" s="71" t="s">
        <v>19</v>
      </c>
      <c r="B69" s="64" t="s">
        <v>335</v>
      </c>
      <c r="C69" s="65" t="s">
        <v>316</v>
      </c>
      <c r="D69" s="83">
        <v>103993534.42999999</v>
      </c>
      <c r="E69" s="67">
        <v>951.75464527</v>
      </c>
      <c r="F69" s="64">
        <v>12</v>
      </c>
      <c r="G69" s="64" t="s">
        <v>265</v>
      </c>
      <c r="H69" s="64">
        <v>3</v>
      </c>
      <c r="I69" s="68">
        <v>950.27953108</v>
      </c>
      <c r="J69" s="64">
        <v>21</v>
      </c>
      <c r="K69" s="64" t="s">
        <v>265</v>
      </c>
      <c r="L69" s="64">
        <v>3</v>
      </c>
      <c r="M69" s="69">
        <v>130850.71578299998</v>
      </c>
      <c r="N69" s="69">
        <v>9346.479698785713</v>
      </c>
      <c r="O69" s="69">
        <v>5.739364859458945</v>
      </c>
      <c r="P69" s="67">
        <v>794.7494502243353</v>
      </c>
      <c r="Q69" s="69">
        <v>86795</v>
      </c>
      <c r="R69" s="69">
        <v>6787</v>
      </c>
      <c r="S69" s="70">
        <v>0.07819574860303014</v>
      </c>
      <c r="T69" s="64"/>
      <c r="U69" s="67"/>
    </row>
    <row r="70" spans="1:21" ht="12">
      <c r="A70" s="71" t="s">
        <v>9</v>
      </c>
      <c r="B70" s="64" t="s">
        <v>336</v>
      </c>
      <c r="C70" s="65" t="s">
        <v>316</v>
      </c>
      <c r="D70" s="83">
        <v>145619089.79999998</v>
      </c>
      <c r="E70" s="67">
        <v>925.75632063</v>
      </c>
      <c r="F70" s="64">
        <v>3</v>
      </c>
      <c r="G70" s="64" t="s">
        <v>265</v>
      </c>
      <c r="H70" s="64">
        <v>2</v>
      </c>
      <c r="I70" s="68">
        <v>931.50155361</v>
      </c>
      <c r="J70" s="64">
        <v>9</v>
      </c>
      <c r="K70" s="64" t="s">
        <v>265</v>
      </c>
      <c r="L70" s="64">
        <v>2</v>
      </c>
      <c r="M70" s="69">
        <v>150047.26136</v>
      </c>
      <c r="N70" s="69">
        <v>10003.150757333333</v>
      </c>
      <c r="O70" s="69">
        <v>6.251363680337418</v>
      </c>
      <c r="P70" s="67">
        <v>970.4881547329561</v>
      </c>
      <c r="Q70" s="69">
        <v>93446</v>
      </c>
      <c r="R70" s="69">
        <v>8470</v>
      </c>
      <c r="S70" s="70">
        <v>0.09064058386661815</v>
      </c>
      <c r="T70" s="64"/>
      <c r="U70" s="67"/>
    </row>
    <row r="71" spans="1:21" ht="12">
      <c r="A71" s="71" t="s">
        <v>63</v>
      </c>
      <c r="B71" s="64" t="s">
        <v>337</v>
      </c>
      <c r="C71" s="65" t="s">
        <v>316</v>
      </c>
      <c r="D71" s="83">
        <v>56522260.25999999</v>
      </c>
      <c r="E71" s="67">
        <v>1002.1453114</v>
      </c>
      <c r="F71" s="64">
        <v>50</v>
      </c>
      <c r="G71" s="64" t="s">
        <v>265</v>
      </c>
      <c r="H71" s="64">
        <v>10</v>
      </c>
      <c r="I71" s="68">
        <v>993.08024767</v>
      </c>
      <c r="J71" s="64">
        <v>48</v>
      </c>
      <c r="K71" s="64" t="s">
        <v>265</v>
      </c>
      <c r="L71" s="64">
        <v>7</v>
      </c>
      <c r="M71" s="69">
        <v>85361.45850800001</v>
      </c>
      <c r="N71" s="69">
        <v>12194.49407257143</v>
      </c>
      <c r="O71" s="69">
        <v>5.705150878535641</v>
      </c>
      <c r="P71" s="67">
        <v>662.1519974931399</v>
      </c>
      <c r="Q71" s="69">
        <v>49280</v>
      </c>
      <c r="R71" s="69">
        <v>4382</v>
      </c>
      <c r="S71" s="70">
        <v>0.08892045454545454</v>
      </c>
      <c r="T71" s="64"/>
      <c r="U71" s="67"/>
    </row>
    <row r="72" spans="1:21" ht="12">
      <c r="A72" s="71" t="s">
        <v>18</v>
      </c>
      <c r="B72" s="64" t="s">
        <v>338</v>
      </c>
      <c r="C72" s="65" t="s">
        <v>316</v>
      </c>
      <c r="D72" s="83">
        <v>52632388.379999995</v>
      </c>
      <c r="E72" s="67">
        <v>1001.7467369</v>
      </c>
      <c r="F72" s="64">
        <v>49</v>
      </c>
      <c r="G72" s="64" t="s">
        <v>265</v>
      </c>
      <c r="H72" s="64">
        <v>9</v>
      </c>
      <c r="I72" s="68">
        <v>999.91556579</v>
      </c>
      <c r="J72" s="64">
        <v>54</v>
      </c>
      <c r="K72" s="64" t="s">
        <v>265</v>
      </c>
      <c r="L72" s="64">
        <v>12</v>
      </c>
      <c r="M72" s="69">
        <v>69506.26991900001</v>
      </c>
      <c r="N72" s="69">
        <v>6950.6269919000015</v>
      </c>
      <c r="O72" s="69">
        <v>8.056827112900791</v>
      </c>
      <c r="P72" s="67">
        <v>757.2322387798366</v>
      </c>
      <c r="Q72" s="69">
        <v>48457</v>
      </c>
      <c r="R72" s="69">
        <v>2674</v>
      </c>
      <c r="S72" s="70">
        <v>0.05518294570443899</v>
      </c>
      <c r="T72" s="64"/>
      <c r="U72" s="67"/>
    </row>
    <row r="73" spans="1:21" ht="12">
      <c r="A73" s="71" t="s">
        <v>35</v>
      </c>
      <c r="B73" s="64" t="s">
        <v>339</v>
      </c>
      <c r="C73" s="65" t="s">
        <v>316</v>
      </c>
      <c r="D73" s="83">
        <v>88533566.15</v>
      </c>
      <c r="E73" s="67">
        <v>1013.3951354</v>
      </c>
      <c r="F73" s="64">
        <v>55</v>
      </c>
      <c r="G73" s="64" t="s">
        <v>265</v>
      </c>
      <c r="H73" s="64">
        <v>12</v>
      </c>
      <c r="I73" s="68">
        <v>1007.1869745</v>
      </c>
      <c r="J73" s="64">
        <v>56</v>
      </c>
      <c r="K73" s="64" t="s">
        <v>265</v>
      </c>
      <c r="L73" s="64">
        <v>13</v>
      </c>
      <c r="M73" s="69">
        <v>129069.27790099996</v>
      </c>
      <c r="N73" s="69">
        <v>12906.927790099997</v>
      </c>
      <c r="O73" s="69">
        <v>5.067046245518146</v>
      </c>
      <c r="P73" s="67">
        <v>685.9383393924921</v>
      </c>
      <c r="Q73" s="69">
        <v>70708</v>
      </c>
      <c r="R73" s="69">
        <v>6006</v>
      </c>
      <c r="S73" s="70">
        <v>0.08494088363410081</v>
      </c>
      <c r="T73" s="64"/>
      <c r="U73" s="67"/>
    </row>
    <row r="74" spans="1:21" ht="12">
      <c r="A74" s="71" t="s">
        <v>67</v>
      </c>
      <c r="B74" s="64" t="s">
        <v>340</v>
      </c>
      <c r="C74" s="65" t="s">
        <v>316</v>
      </c>
      <c r="D74" s="83">
        <v>83581310.21</v>
      </c>
      <c r="E74" s="67">
        <v>1022.5390351</v>
      </c>
      <c r="F74" s="64">
        <v>59</v>
      </c>
      <c r="G74" s="64" t="s">
        <v>265</v>
      </c>
      <c r="H74" s="64">
        <v>14</v>
      </c>
      <c r="I74" s="68">
        <v>1011.4330038</v>
      </c>
      <c r="J74" s="64">
        <v>59</v>
      </c>
      <c r="K74" s="64" t="s">
        <v>265</v>
      </c>
      <c r="L74" s="64">
        <v>14</v>
      </c>
      <c r="M74" s="69">
        <v>119627.45431499997</v>
      </c>
      <c r="N74" s="69">
        <v>7036.909077352939</v>
      </c>
      <c r="O74" s="69">
        <v>6.904769517413602</v>
      </c>
      <c r="P74" s="67">
        <v>698.6800035877702</v>
      </c>
      <c r="Q74" s="69">
        <v>76570</v>
      </c>
      <c r="R74" s="69">
        <v>3594</v>
      </c>
      <c r="S74" s="70">
        <v>0.04693744286273998</v>
      </c>
      <c r="T74" s="64"/>
      <c r="U74" s="67"/>
    </row>
    <row r="75" spans="1:21" ht="12">
      <c r="A75" s="71" t="s">
        <v>36</v>
      </c>
      <c r="B75" s="64" t="s">
        <v>341</v>
      </c>
      <c r="C75" s="65" t="s">
        <v>316</v>
      </c>
      <c r="D75" s="83">
        <v>31424190.89</v>
      </c>
      <c r="E75" s="67">
        <v>1019.0521358</v>
      </c>
      <c r="F75" s="64">
        <v>58</v>
      </c>
      <c r="G75" s="64" t="s">
        <v>265</v>
      </c>
      <c r="H75" s="64">
        <v>13</v>
      </c>
      <c r="I75" s="68">
        <v>1041.9444625</v>
      </c>
      <c r="J75" s="64">
        <v>66</v>
      </c>
      <c r="K75" s="64" t="s">
        <v>265</v>
      </c>
      <c r="L75" s="64">
        <v>23</v>
      </c>
      <c r="M75" s="69">
        <v>71402.374227</v>
      </c>
      <c r="N75" s="69">
        <v>8925.296778375</v>
      </c>
      <c r="O75" s="69">
        <v>4.313582052899486</v>
      </c>
      <c r="P75" s="67">
        <v>440.10008392854394</v>
      </c>
      <c r="Q75" s="69">
        <v>59270</v>
      </c>
      <c r="R75" s="69">
        <v>3633</v>
      </c>
      <c r="S75" s="70">
        <v>0.06129576514256791</v>
      </c>
      <c r="T75" s="64"/>
      <c r="U75" s="67"/>
    </row>
    <row r="76" spans="1:21" ht="12">
      <c r="A76" s="71" t="s">
        <v>24</v>
      </c>
      <c r="B76" s="64" t="s">
        <v>342</v>
      </c>
      <c r="C76" s="65" t="s">
        <v>316</v>
      </c>
      <c r="D76" s="83">
        <v>56099418.11</v>
      </c>
      <c r="E76" s="67">
        <v>974.01340268</v>
      </c>
      <c r="F76" s="64">
        <v>24</v>
      </c>
      <c r="G76" s="64" t="s">
        <v>265</v>
      </c>
      <c r="H76" s="64">
        <v>4</v>
      </c>
      <c r="I76" s="68">
        <v>988.42850624</v>
      </c>
      <c r="J76" s="64">
        <v>46</v>
      </c>
      <c r="K76" s="64" t="s">
        <v>265</v>
      </c>
      <c r="L76" s="64">
        <v>5</v>
      </c>
      <c r="M76" s="69">
        <v>61539.54675500002</v>
      </c>
      <c r="N76" s="69">
        <v>6153.954675500002</v>
      </c>
      <c r="O76" s="69">
        <v>6.841129358265777</v>
      </c>
      <c r="P76" s="67">
        <v>911.5994684416811</v>
      </c>
      <c r="Q76" s="69">
        <v>38568</v>
      </c>
      <c r="R76" s="69">
        <v>3073</v>
      </c>
      <c r="S76" s="70">
        <v>0.0796774528106202</v>
      </c>
      <c r="T76" s="64"/>
      <c r="U76" s="67"/>
    </row>
    <row r="77" spans="1:21" ht="12">
      <c r="A77" s="71" t="s">
        <v>31</v>
      </c>
      <c r="B77" s="64" t="s">
        <v>343</v>
      </c>
      <c r="C77" s="65" t="s">
        <v>316</v>
      </c>
      <c r="D77" s="83">
        <v>23511315.729999997</v>
      </c>
      <c r="E77" s="67">
        <v>1083.6948944</v>
      </c>
      <c r="F77" s="64">
        <v>77</v>
      </c>
      <c r="G77" s="64" t="s">
        <v>265</v>
      </c>
      <c r="H77" s="64">
        <v>28</v>
      </c>
      <c r="I77" s="68">
        <v>1097.8202085</v>
      </c>
      <c r="J77" s="64">
        <v>77</v>
      </c>
      <c r="K77" s="64" t="s">
        <v>265</v>
      </c>
      <c r="L77" s="64">
        <v>29</v>
      </c>
      <c r="M77" s="69">
        <v>87087.55638500002</v>
      </c>
      <c r="N77" s="69">
        <v>12441.079483571431</v>
      </c>
      <c r="O77" s="69">
        <v>3.1347762106575954</v>
      </c>
      <c r="P77" s="67">
        <v>269.9733085408927</v>
      </c>
      <c r="Q77" s="69">
        <v>68430</v>
      </c>
      <c r="R77" s="69">
        <v>2008</v>
      </c>
      <c r="S77" s="70">
        <v>0.029343855034341663</v>
      </c>
      <c r="T77" s="64"/>
      <c r="U77" s="67"/>
    </row>
    <row r="78" spans="1:21" ht="12">
      <c r="A78" s="71" t="s">
        <v>13</v>
      </c>
      <c r="B78" s="64" t="s">
        <v>344</v>
      </c>
      <c r="C78" s="65" t="s">
        <v>316</v>
      </c>
      <c r="D78" s="83">
        <v>74342426.78</v>
      </c>
      <c r="E78" s="67">
        <v>1069.407719</v>
      </c>
      <c r="F78" s="64">
        <v>75</v>
      </c>
      <c r="G78" s="64" t="s">
        <v>265</v>
      </c>
      <c r="H78" s="64">
        <v>26</v>
      </c>
      <c r="I78" s="68">
        <v>1073.7920111</v>
      </c>
      <c r="J78" s="64">
        <v>74</v>
      </c>
      <c r="K78" s="64" t="s">
        <v>265</v>
      </c>
      <c r="L78" s="64">
        <v>24</v>
      </c>
      <c r="M78" s="69">
        <v>111067.721565</v>
      </c>
      <c r="N78" s="69">
        <v>10097.065596818182</v>
      </c>
      <c r="O78" s="69">
        <v>6.734629912816291</v>
      </c>
      <c r="P78" s="67">
        <v>669.343223507945</v>
      </c>
      <c r="Q78" s="69">
        <v>82589</v>
      </c>
      <c r="R78" s="69">
        <v>3323</v>
      </c>
      <c r="S78" s="70">
        <v>0.040235382435917615</v>
      </c>
      <c r="T78" s="64"/>
      <c r="U78" s="67"/>
    </row>
    <row r="79" spans="1:21" ht="12">
      <c r="A79" s="71" t="s">
        <v>7</v>
      </c>
      <c r="B79" s="64" t="s">
        <v>345</v>
      </c>
      <c r="C79" s="65" t="s">
        <v>316</v>
      </c>
      <c r="D79" s="83">
        <v>18137210.889999997</v>
      </c>
      <c r="E79" s="67">
        <v>1091.0613918</v>
      </c>
      <c r="F79" s="64">
        <v>78</v>
      </c>
      <c r="G79" s="64" t="s">
        <v>265</v>
      </c>
      <c r="H79" s="64">
        <v>29</v>
      </c>
      <c r="I79" s="68">
        <v>1107.9710935</v>
      </c>
      <c r="J79" s="64">
        <v>79</v>
      </c>
      <c r="K79" s="64" t="s">
        <v>265</v>
      </c>
      <c r="L79" s="64">
        <v>30</v>
      </c>
      <c r="M79" s="69">
        <v>76362.45440100001</v>
      </c>
      <c r="N79" s="69">
        <v>10908.922057285716</v>
      </c>
      <c r="O79" s="69">
        <v>3.57505533500014</v>
      </c>
      <c r="P79" s="67">
        <v>237.5147712612349</v>
      </c>
      <c r="Q79" s="69">
        <v>56571</v>
      </c>
      <c r="R79" s="69">
        <v>1797</v>
      </c>
      <c r="S79" s="70">
        <v>0.03176539216206183</v>
      </c>
      <c r="T79" s="64"/>
      <c r="U79" s="67"/>
    </row>
    <row r="80" spans="1:21" ht="12">
      <c r="A80" s="71" t="s">
        <v>28</v>
      </c>
      <c r="B80" s="64" t="s">
        <v>346</v>
      </c>
      <c r="C80" s="65" t="s">
        <v>316</v>
      </c>
      <c r="D80" s="83">
        <v>77910935.19999999</v>
      </c>
      <c r="E80" s="67">
        <v>1027.1453499</v>
      </c>
      <c r="F80" s="64">
        <v>62</v>
      </c>
      <c r="G80" s="64" t="s">
        <v>265</v>
      </c>
      <c r="H80" s="64">
        <v>17</v>
      </c>
      <c r="I80" s="68">
        <v>1030.5409489</v>
      </c>
      <c r="J80" s="64">
        <v>62</v>
      </c>
      <c r="K80" s="64" t="s">
        <v>265</v>
      </c>
      <c r="L80" s="64">
        <v>17</v>
      </c>
      <c r="M80" s="69">
        <v>92532.354791</v>
      </c>
      <c r="N80" s="69">
        <v>8412.032253727273</v>
      </c>
      <c r="O80" s="69">
        <v>8.062044910506897</v>
      </c>
      <c r="P80" s="67">
        <v>841.9858694396682</v>
      </c>
      <c r="Q80" s="69">
        <v>66195</v>
      </c>
      <c r="R80" s="69">
        <v>2373</v>
      </c>
      <c r="S80" s="70">
        <v>0.035848629050532516</v>
      </c>
      <c r="T80" s="64"/>
      <c r="U80" s="67"/>
    </row>
    <row r="81" spans="1:21" ht="12">
      <c r="A81" s="71" t="s">
        <v>47</v>
      </c>
      <c r="B81" s="64" t="s">
        <v>347</v>
      </c>
      <c r="C81" s="89" t="s">
        <v>264</v>
      </c>
      <c r="D81" s="83">
        <v>0</v>
      </c>
      <c r="E81" s="67">
        <v>967.66830922</v>
      </c>
      <c r="F81" s="64">
        <v>22</v>
      </c>
      <c r="G81" s="64">
        <v>19</v>
      </c>
      <c r="H81" s="64" t="s">
        <v>265</v>
      </c>
      <c r="I81" s="68">
        <v>950.69566198</v>
      </c>
      <c r="J81" s="64">
        <v>22</v>
      </c>
      <c r="K81" s="64">
        <v>7</v>
      </c>
      <c r="L81" s="64" t="s">
        <v>265</v>
      </c>
      <c r="M81" s="69">
        <v>5311.114174</v>
      </c>
      <c r="N81" s="69">
        <v>0</v>
      </c>
      <c r="O81" s="69">
        <v>0</v>
      </c>
      <c r="P81" s="67">
        <v>0</v>
      </c>
      <c r="Q81" s="69">
        <v>3787</v>
      </c>
      <c r="R81" s="69">
        <v>115</v>
      </c>
      <c r="S81" s="70">
        <v>0.030367045154475837</v>
      </c>
      <c r="T81" s="64"/>
      <c r="U81" s="67"/>
    </row>
    <row r="82" spans="1:21" ht="12">
      <c r="A82" s="71" t="s">
        <v>56</v>
      </c>
      <c r="B82" s="64" t="s">
        <v>348</v>
      </c>
      <c r="C82" s="89" t="s">
        <v>264</v>
      </c>
      <c r="D82" s="90"/>
      <c r="E82" s="67">
        <v>1030.1010267</v>
      </c>
      <c r="F82" s="64">
        <v>63</v>
      </c>
      <c r="G82" s="64">
        <v>45</v>
      </c>
      <c r="H82" s="64" t="s">
        <v>265</v>
      </c>
      <c r="I82" s="68">
        <v>1011.075736</v>
      </c>
      <c r="J82" s="64">
        <v>58</v>
      </c>
      <c r="K82" s="64">
        <v>44</v>
      </c>
      <c r="L82" s="64" t="s">
        <v>265</v>
      </c>
      <c r="M82" s="69">
        <v>14108.137916999998</v>
      </c>
      <c r="N82" s="69">
        <v>0</v>
      </c>
      <c r="O82" s="69">
        <v>0</v>
      </c>
      <c r="P82" s="67">
        <v>0</v>
      </c>
      <c r="Q82" s="69">
        <v>9999</v>
      </c>
      <c r="R82" s="69">
        <v>389</v>
      </c>
      <c r="S82" s="70">
        <v>0.0389038903890389</v>
      </c>
      <c r="T82" s="64"/>
      <c r="U82" s="67"/>
    </row>
    <row r="83" spans="1:21" ht="12">
      <c r="A83" s="71" t="s">
        <v>58</v>
      </c>
      <c r="B83" s="64" t="s">
        <v>349</v>
      </c>
      <c r="C83" s="89" t="s">
        <v>264</v>
      </c>
      <c r="E83" s="67">
        <v>946.56845161</v>
      </c>
      <c r="F83" s="64">
        <v>9</v>
      </c>
      <c r="G83" s="64">
        <v>7</v>
      </c>
      <c r="H83" s="64" t="s">
        <v>265</v>
      </c>
      <c r="I83" s="68">
        <v>928.89821846</v>
      </c>
      <c r="J83" s="64">
        <v>6</v>
      </c>
      <c r="K83" s="64">
        <v>4</v>
      </c>
      <c r="L83" s="64" t="s">
        <v>265</v>
      </c>
      <c r="M83" s="69">
        <v>4755.448284000001</v>
      </c>
      <c r="N83" s="69">
        <v>0</v>
      </c>
      <c r="O83" s="69">
        <v>0</v>
      </c>
      <c r="P83" s="67">
        <v>0</v>
      </c>
      <c r="Q83" s="69">
        <v>3246</v>
      </c>
      <c r="R83" s="69">
        <v>124</v>
      </c>
      <c r="S83" s="70">
        <v>0.03820086260012323</v>
      </c>
      <c r="T83" s="64"/>
      <c r="U83" s="67"/>
    </row>
    <row r="84" spans="1:21" ht="12">
      <c r="A84" s="71" t="s">
        <v>59</v>
      </c>
      <c r="B84" s="64" t="s">
        <v>350</v>
      </c>
      <c r="C84" s="89" t="s">
        <v>264</v>
      </c>
      <c r="E84" s="67">
        <v>1009.8097311</v>
      </c>
      <c r="F84" s="64">
        <v>53</v>
      </c>
      <c r="G84" s="64">
        <v>42</v>
      </c>
      <c r="H84" s="64" t="s">
        <v>265</v>
      </c>
      <c r="I84" s="68">
        <v>997.1465649</v>
      </c>
      <c r="J84" s="64">
        <v>51</v>
      </c>
      <c r="K84" s="64">
        <v>45</v>
      </c>
      <c r="L84" s="64" t="s">
        <v>265</v>
      </c>
      <c r="M84" s="69">
        <v>12409.133845000004</v>
      </c>
      <c r="N84" s="69">
        <v>0</v>
      </c>
      <c r="O84" s="69">
        <v>0</v>
      </c>
      <c r="P84" s="67">
        <v>0</v>
      </c>
      <c r="Q84" s="69">
        <v>8439</v>
      </c>
      <c r="R84" s="69">
        <v>314</v>
      </c>
      <c r="S84" s="70">
        <v>0.03720820002369949</v>
      </c>
      <c r="T84" s="64"/>
      <c r="U84" s="67"/>
    </row>
    <row r="85" spans="1:21" ht="12">
      <c r="A85" s="71" t="s">
        <v>60</v>
      </c>
      <c r="B85" s="64" t="s">
        <v>351</v>
      </c>
      <c r="C85" s="89" t="s">
        <v>264</v>
      </c>
      <c r="E85" s="67">
        <v>934.09363644</v>
      </c>
      <c r="F85" s="64">
        <v>4</v>
      </c>
      <c r="G85" s="64">
        <v>2</v>
      </c>
      <c r="H85" s="64" t="s">
        <v>265</v>
      </c>
      <c r="I85" s="68">
        <v>925.52626319</v>
      </c>
      <c r="J85" s="64">
        <v>4</v>
      </c>
      <c r="K85" s="64">
        <v>2</v>
      </c>
      <c r="L85" s="64" t="s">
        <v>265</v>
      </c>
      <c r="M85" s="69">
        <v>6232.264237000001</v>
      </c>
      <c r="N85" s="69">
        <v>0</v>
      </c>
      <c r="O85" s="69">
        <v>0</v>
      </c>
      <c r="P85" s="67">
        <v>0</v>
      </c>
      <c r="Q85" s="69">
        <v>4280</v>
      </c>
      <c r="R85" s="69">
        <v>178</v>
      </c>
      <c r="S85" s="70">
        <v>0.04158878504672897</v>
      </c>
      <c r="T85" s="64"/>
      <c r="U85" s="67"/>
    </row>
    <row r="86" spans="1:21" ht="12">
      <c r="A86" s="71" t="s">
        <v>69</v>
      </c>
      <c r="B86" s="64" t="s">
        <v>352</v>
      </c>
      <c r="C86" s="89" t="s">
        <v>264</v>
      </c>
      <c r="E86" s="67">
        <v>1017.2553055</v>
      </c>
      <c r="F86" s="64">
        <v>56</v>
      </c>
      <c r="G86" s="64">
        <v>44</v>
      </c>
      <c r="H86" s="64" t="s">
        <v>265</v>
      </c>
      <c r="I86" s="68">
        <v>1004.9254397</v>
      </c>
      <c r="J86" s="64">
        <v>55</v>
      </c>
      <c r="K86" s="64">
        <v>35</v>
      </c>
      <c r="L86" s="64" t="s">
        <v>265</v>
      </c>
      <c r="M86" s="69">
        <v>12798.039441</v>
      </c>
      <c r="N86" s="69">
        <v>0</v>
      </c>
      <c r="O86" s="69">
        <v>0</v>
      </c>
      <c r="P86" s="67">
        <v>0</v>
      </c>
      <c r="Q86" s="69">
        <v>9524</v>
      </c>
      <c r="R86" s="69">
        <v>287</v>
      </c>
      <c r="S86" s="70">
        <v>0.030134397312053758</v>
      </c>
      <c r="T86" s="64"/>
      <c r="U86" s="67"/>
    </row>
    <row r="87" spans="1:21" ht="12">
      <c r="A87" s="71" t="s">
        <v>73</v>
      </c>
      <c r="B87" s="64" t="s">
        <v>353</v>
      </c>
      <c r="C87" s="89" t="s">
        <v>264</v>
      </c>
      <c r="E87" s="67">
        <v>939.85267109</v>
      </c>
      <c r="F87" s="64">
        <v>8</v>
      </c>
      <c r="G87" s="64">
        <v>6</v>
      </c>
      <c r="H87" s="64" t="s">
        <v>265</v>
      </c>
      <c r="I87" s="68">
        <v>929.78261019</v>
      </c>
      <c r="J87" s="64">
        <v>8</v>
      </c>
      <c r="K87" s="64">
        <v>3</v>
      </c>
      <c r="L87" s="64" t="s">
        <v>265</v>
      </c>
      <c r="M87" s="69">
        <v>5560.833009</v>
      </c>
      <c r="N87" s="69">
        <v>0</v>
      </c>
      <c r="O87" s="69">
        <v>0</v>
      </c>
      <c r="P87" s="67">
        <v>0</v>
      </c>
      <c r="Q87" s="69">
        <v>3348</v>
      </c>
      <c r="R87" s="69">
        <v>180</v>
      </c>
      <c r="S87" s="70">
        <v>0.053763440860215055</v>
      </c>
      <c r="T87" s="64"/>
      <c r="U87" s="67"/>
    </row>
    <row r="88" spans="1:21" ht="12">
      <c r="A88" s="71" t="s">
        <v>80</v>
      </c>
      <c r="B88" s="64" t="s">
        <v>354</v>
      </c>
      <c r="C88" s="89" t="s">
        <v>264</v>
      </c>
      <c r="E88" s="67">
        <v>985.64160595</v>
      </c>
      <c r="F88" s="64">
        <v>33</v>
      </c>
      <c r="G88" s="64">
        <v>29</v>
      </c>
      <c r="H88" s="64" t="s">
        <v>265</v>
      </c>
      <c r="I88" s="68">
        <v>977.09673607</v>
      </c>
      <c r="J88" s="64">
        <v>36</v>
      </c>
      <c r="K88" s="64">
        <v>10</v>
      </c>
      <c r="L88" s="64" t="s">
        <v>265</v>
      </c>
      <c r="M88" s="69">
        <v>3525.672140999999</v>
      </c>
      <c r="N88" s="69">
        <v>0</v>
      </c>
      <c r="O88" s="69">
        <v>0</v>
      </c>
      <c r="P88" s="67">
        <v>0</v>
      </c>
      <c r="Q88" s="69">
        <v>2686</v>
      </c>
      <c r="R88" s="69">
        <v>74</v>
      </c>
      <c r="S88" s="70">
        <v>0.027550260610573342</v>
      </c>
      <c r="T88" s="64"/>
      <c r="U88" s="67"/>
    </row>
    <row r="89" spans="1:21" ht="12">
      <c r="A89" s="71" t="s">
        <v>82</v>
      </c>
      <c r="B89" s="64" t="s">
        <v>355</v>
      </c>
      <c r="C89" s="89" t="s">
        <v>264</v>
      </c>
      <c r="E89" s="67">
        <v>952.35380238</v>
      </c>
      <c r="F89" s="64">
        <v>14</v>
      </c>
      <c r="G89" s="64">
        <v>11</v>
      </c>
      <c r="H89" s="64" t="s">
        <v>265</v>
      </c>
      <c r="I89" s="68">
        <v>942.53865876</v>
      </c>
      <c r="J89" s="64">
        <v>16</v>
      </c>
      <c r="K89" s="64">
        <v>5</v>
      </c>
      <c r="L89" s="64" t="s">
        <v>265</v>
      </c>
      <c r="M89" s="69">
        <v>5966.132014000001</v>
      </c>
      <c r="N89" s="69">
        <v>0</v>
      </c>
      <c r="O89" s="69">
        <v>0</v>
      </c>
      <c r="P89" s="67">
        <v>0</v>
      </c>
      <c r="Q89" s="69">
        <v>3959</v>
      </c>
      <c r="R89" s="69">
        <v>141</v>
      </c>
      <c r="S89" s="70">
        <v>0.03561505430664309</v>
      </c>
      <c r="T89" s="64"/>
      <c r="U89" s="67"/>
    </row>
    <row r="90" spans="1:21" ht="12">
      <c r="A90" s="91" t="s">
        <v>316</v>
      </c>
      <c r="B90" s="64"/>
      <c r="C90" s="89"/>
      <c r="D90" s="92">
        <v>2107449564.2000005</v>
      </c>
      <c r="E90" s="93"/>
      <c r="F90" s="89"/>
      <c r="G90" s="89"/>
      <c r="H90" s="89"/>
      <c r="I90" s="94"/>
      <c r="J90" s="89"/>
      <c r="K90" s="89"/>
      <c r="L90" s="89"/>
      <c r="M90" s="95">
        <v>3303369.5842809994</v>
      </c>
      <c r="N90" s="95">
        <v>10323.029950878123</v>
      </c>
      <c r="O90" s="95">
        <v>5.647263960039272</v>
      </c>
      <c r="P90" s="93">
        <v>637.9696580813257</v>
      </c>
      <c r="Q90" s="95">
        <v>2256088</v>
      </c>
      <c r="R90" s="95">
        <v>121779</v>
      </c>
      <c r="S90" s="96">
        <v>0.053977947668707955</v>
      </c>
      <c r="T90" s="64"/>
      <c r="U90" s="67"/>
    </row>
    <row r="91" spans="1:21" ht="12">
      <c r="A91" s="91" t="s">
        <v>264</v>
      </c>
      <c r="B91" s="64"/>
      <c r="C91" s="89"/>
      <c r="D91" s="92">
        <v>574002150.51</v>
      </c>
      <c r="E91" s="93"/>
      <c r="F91" s="89"/>
      <c r="G91" s="89"/>
      <c r="H91" s="89"/>
      <c r="I91" s="94"/>
      <c r="J91" s="89"/>
      <c r="K91" s="89"/>
      <c r="L91" s="89"/>
      <c r="M91" s="95">
        <v>1153305.47119</v>
      </c>
      <c r="N91" s="95">
        <v>6302.215689562841</v>
      </c>
      <c r="O91" s="95">
        <v>6.261133914980262</v>
      </c>
      <c r="P91" s="93">
        <v>497.70174931862147</v>
      </c>
      <c r="Q91" s="95">
        <v>772019</v>
      </c>
      <c r="R91" s="95">
        <v>40478</v>
      </c>
      <c r="S91" s="96">
        <v>0.05243135207812243</v>
      </c>
      <c r="T91" s="64"/>
      <c r="U91" s="67"/>
    </row>
    <row r="92" spans="1:19" ht="12">
      <c r="A92" s="91"/>
      <c r="B92" s="64"/>
      <c r="C92" s="89"/>
      <c r="E92" s="67"/>
      <c r="F92" s="64"/>
      <c r="G92" s="64"/>
      <c r="H92" s="64"/>
      <c r="I92" s="68"/>
      <c r="J92" s="64"/>
      <c r="K92" s="64"/>
      <c r="L92" s="64"/>
      <c r="M92" s="69"/>
      <c r="N92" s="69"/>
      <c r="O92" s="69"/>
      <c r="P92" s="67"/>
      <c r="Q92" s="69"/>
      <c r="R92" s="69"/>
      <c r="S92" s="70"/>
    </row>
    <row r="93" spans="1:19" ht="12">
      <c r="A93" s="71"/>
      <c r="B93" s="64"/>
      <c r="C93" s="89"/>
      <c r="E93" s="67"/>
      <c r="F93" s="64"/>
      <c r="G93" s="64"/>
      <c r="H93" s="64"/>
      <c r="I93" s="68"/>
      <c r="J93" s="64"/>
      <c r="K93" s="64"/>
      <c r="L93" s="64"/>
      <c r="M93" s="69"/>
      <c r="N93" s="69"/>
      <c r="O93" s="69"/>
      <c r="P93" s="67"/>
      <c r="Q93" s="69"/>
      <c r="R93" s="69"/>
      <c r="S93" s="70"/>
    </row>
    <row r="94" spans="1:19" ht="12.75" thickBot="1">
      <c r="A94" s="91" t="s">
        <v>356</v>
      </c>
      <c r="D94" s="97">
        <v>2681451714.71</v>
      </c>
      <c r="E94" s="98">
        <v>78742.08783066002</v>
      </c>
      <c r="F94" s="98">
        <v>3183</v>
      </c>
      <c r="G94" s="98">
        <v>1176</v>
      </c>
      <c r="H94" s="98">
        <v>496</v>
      </c>
      <c r="I94" s="98">
        <v>78132.52282475999</v>
      </c>
      <c r="J94" s="98">
        <v>3180</v>
      </c>
      <c r="K94" s="98">
        <v>1176</v>
      </c>
      <c r="L94" s="98">
        <v>496</v>
      </c>
      <c r="M94" s="98">
        <v>4456675.0554709975</v>
      </c>
      <c r="N94" s="98">
        <v>8860.188977079522</v>
      </c>
      <c r="O94" s="98">
        <v>5.806122204991074</v>
      </c>
      <c r="P94" s="99">
        <v>601.6709051781238</v>
      </c>
      <c r="Q94" s="98">
        <v>3028107</v>
      </c>
      <c r="R94" s="98">
        <v>162257</v>
      </c>
      <c r="S94" s="100">
        <v>0.053583641529179785</v>
      </c>
    </row>
    <row r="95" spans="1:18" ht="12.75" thickTop="1">
      <c r="A95" s="91"/>
      <c r="D95" s="83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2"/>
      <c r="Q95" s="101"/>
      <c r="R95" s="101"/>
    </row>
    <row r="96" spans="1:18" ht="12">
      <c r="A96" s="49" t="s">
        <v>357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F90" sqref="F90"/>
    </sheetView>
  </sheetViews>
  <sheetFormatPr defaultColWidth="9.140625" defaultRowHeight="12.75"/>
  <cols>
    <col min="1" max="1" width="38.7109375" style="0" customWidth="1"/>
    <col min="2" max="2" width="17.00390625" style="0" customWidth="1"/>
    <col min="4" max="4" width="8.57421875" style="0" customWidth="1"/>
    <col min="5" max="5" width="18.28125" style="0" bestFit="1" customWidth="1"/>
    <col min="6" max="6" width="13.7109375" style="0" bestFit="1" customWidth="1"/>
    <col min="7" max="7" width="18.140625" style="0" bestFit="1" customWidth="1"/>
    <col min="8" max="8" width="16.28125" style="0" bestFit="1" customWidth="1"/>
  </cols>
  <sheetData>
    <row r="1" spans="5:7" ht="12.75">
      <c r="E1" s="4"/>
      <c r="F1" s="4"/>
      <c r="G1" s="4"/>
    </row>
    <row r="2" spans="5:7" ht="12.75">
      <c r="E2" s="5"/>
      <c r="F2" s="5"/>
      <c r="G2" s="5"/>
    </row>
    <row r="3" spans="5:7" ht="12.75">
      <c r="E3" s="5"/>
      <c r="F3" s="5"/>
      <c r="G3" s="5"/>
    </row>
    <row r="4" spans="5:7" ht="12.75">
      <c r="E4" s="5"/>
      <c r="F4" s="5"/>
      <c r="G4" s="5"/>
    </row>
    <row r="5" spans="5:7" ht="12.75">
      <c r="E5" s="5"/>
      <c r="F5" s="5"/>
      <c r="G5" s="5"/>
    </row>
    <row r="6" spans="5:7" ht="12.75">
      <c r="E6" s="5"/>
      <c r="F6" s="5"/>
      <c r="G6" s="5"/>
    </row>
    <row r="7" spans="1:7" ht="26.25">
      <c r="A7" s="6" t="s">
        <v>0</v>
      </c>
      <c r="E7" s="4"/>
      <c r="F7" s="4"/>
      <c r="G7" s="4"/>
    </row>
    <row r="9" spans="1:8" s="4" customFormat="1" ht="29.25" customHeight="1">
      <c r="A9" s="7" t="s">
        <v>1</v>
      </c>
      <c r="B9" s="16" t="s">
        <v>175</v>
      </c>
      <c r="C9" s="8" t="s">
        <v>174</v>
      </c>
      <c r="D9" s="8" t="s">
        <v>173</v>
      </c>
      <c r="E9" s="8" t="s">
        <v>179</v>
      </c>
      <c r="F9" s="8" t="s">
        <v>2</v>
      </c>
      <c r="G9" s="8" t="s">
        <v>180</v>
      </c>
      <c r="H9" s="8" t="s">
        <v>178</v>
      </c>
    </row>
    <row r="10" spans="1:8" s="10" customFormat="1" ht="12.75">
      <c r="A10" s="14" t="s">
        <v>4</v>
      </c>
      <c r="B10" s="11">
        <v>2655</v>
      </c>
      <c r="C10" s="10">
        <v>2</v>
      </c>
      <c r="D10" s="10">
        <v>47</v>
      </c>
      <c r="E10" s="21">
        <v>1921664.11</v>
      </c>
      <c r="F10" s="11">
        <v>1327.5</v>
      </c>
      <c r="G10" s="23">
        <v>723.790625235405</v>
      </c>
      <c r="H10" s="13">
        <v>17.70244821092279</v>
      </c>
    </row>
    <row r="11" spans="1:8" ht="12.75">
      <c r="A11" s="15" t="s">
        <v>5</v>
      </c>
      <c r="B11" s="1">
        <v>73635</v>
      </c>
      <c r="C11" s="10">
        <v>13</v>
      </c>
      <c r="D11" s="10">
        <v>632</v>
      </c>
      <c r="E11" s="22">
        <v>55697119.25</v>
      </c>
      <c r="F11" s="11">
        <v>5664.2307692307695</v>
      </c>
      <c r="G11" s="23">
        <v>756.3946390982549</v>
      </c>
      <c r="H11" s="13">
        <v>8.582874991512188</v>
      </c>
    </row>
    <row r="12" spans="1:8" ht="12.75">
      <c r="A12" s="15" t="s">
        <v>6</v>
      </c>
      <c r="B12" s="1">
        <v>97057</v>
      </c>
      <c r="C12" s="10">
        <v>11</v>
      </c>
      <c r="D12" s="10">
        <v>651</v>
      </c>
      <c r="E12" s="22">
        <v>58356211.42</v>
      </c>
      <c r="F12" s="11">
        <v>8823.363636363636</v>
      </c>
      <c r="G12" s="23">
        <v>601.2571109760244</v>
      </c>
      <c r="H12" s="13">
        <v>6.707398745067332</v>
      </c>
    </row>
    <row r="13" spans="1:8" ht="12.75">
      <c r="A13" s="15" t="s">
        <v>7</v>
      </c>
      <c r="B13" s="1">
        <v>72499</v>
      </c>
      <c r="C13" s="10">
        <v>7</v>
      </c>
      <c r="D13" s="10">
        <v>285</v>
      </c>
      <c r="E13" s="22">
        <v>18161762.82</v>
      </c>
      <c r="F13" s="11">
        <v>10357</v>
      </c>
      <c r="G13" s="23">
        <v>250.51052869694755</v>
      </c>
      <c r="H13" s="13">
        <v>3.931088704671789</v>
      </c>
    </row>
    <row r="14" spans="1:8" ht="12.75">
      <c r="A14" s="15" t="s">
        <v>8</v>
      </c>
      <c r="B14" s="1">
        <v>132144</v>
      </c>
      <c r="C14" s="10">
        <v>5</v>
      </c>
      <c r="D14" s="10">
        <v>205</v>
      </c>
      <c r="E14" s="22">
        <v>20272378.78</v>
      </c>
      <c r="F14" s="11">
        <v>26428.8</v>
      </c>
      <c r="G14" s="23">
        <v>153.41126937280544</v>
      </c>
      <c r="H14" s="13">
        <v>1.5513379343746216</v>
      </c>
    </row>
    <row r="15" spans="1:8" ht="12.75">
      <c r="A15" s="15" t="s">
        <v>9</v>
      </c>
      <c r="B15" s="1">
        <v>138779</v>
      </c>
      <c r="C15" s="10">
        <v>15</v>
      </c>
      <c r="D15" s="10">
        <v>953</v>
      </c>
      <c r="E15" s="22">
        <v>139385098.32</v>
      </c>
      <c r="F15" s="11">
        <v>9251.933333333332</v>
      </c>
      <c r="G15" s="23">
        <v>1004.3673633618919</v>
      </c>
      <c r="H15" s="13">
        <v>6.867033196665202</v>
      </c>
    </row>
    <row r="16" spans="1:8" ht="12.75">
      <c r="A16" s="15" t="s">
        <v>10</v>
      </c>
      <c r="B16" s="1">
        <v>198343</v>
      </c>
      <c r="C16" s="10">
        <v>13</v>
      </c>
      <c r="D16" s="10">
        <v>899</v>
      </c>
      <c r="E16" s="22">
        <v>124027120.08</v>
      </c>
      <c r="F16" s="11">
        <v>15257.153846153846</v>
      </c>
      <c r="G16" s="23">
        <v>625.3163463293386</v>
      </c>
      <c r="H16" s="13">
        <v>4.532552194935037</v>
      </c>
    </row>
    <row r="17" spans="1:8" ht="12.75">
      <c r="A17" s="15" t="s">
        <v>11</v>
      </c>
      <c r="B17" s="1">
        <v>113073</v>
      </c>
      <c r="C17" s="10">
        <v>15</v>
      </c>
      <c r="D17" s="10">
        <v>967</v>
      </c>
      <c r="E17" s="22">
        <v>89028981.75</v>
      </c>
      <c r="F17" s="11">
        <v>7538.2</v>
      </c>
      <c r="G17" s="23">
        <v>787.3584476400201</v>
      </c>
      <c r="H17" s="13">
        <v>8.551997382222105</v>
      </c>
    </row>
    <row r="18" spans="1:8" ht="12.75">
      <c r="A18" s="15" t="s">
        <v>12</v>
      </c>
      <c r="B18" s="1">
        <v>100395</v>
      </c>
      <c r="C18" s="10">
        <v>10</v>
      </c>
      <c r="D18" s="10">
        <v>596</v>
      </c>
      <c r="E18" s="22">
        <v>69950584.46</v>
      </c>
      <c r="F18" s="11">
        <v>10039.5</v>
      </c>
      <c r="G18" s="23">
        <v>696.7536676129289</v>
      </c>
      <c r="H18" s="13">
        <v>5.936550625031127</v>
      </c>
    </row>
    <row r="19" spans="1:8" ht="12.75">
      <c r="A19" s="15" t="s">
        <v>13</v>
      </c>
      <c r="B19" s="1">
        <v>105515</v>
      </c>
      <c r="C19" s="10">
        <v>12</v>
      </c>
      <c r="D19" s="10">
        <v>774</v>
      </c>
      <c r="E19" s="22">
        <v>75772778.8</v>
      </c>
      <c r="F19" s="11">
        <v>8792.916666666666</v>
      </c>
      <c r="G19" s="23">
        <v>718.1232886319481</v>
      </c>
      <c r="H19" s="13">
        <v>7.335449936028053</v>
      </c>
    </row>
    <row r="20" spans="1:8" ht="12.75">
      <c r="A20" s="15" t="s">
        <v>14</v>
      </c>
      <c r="B20" s="1">
        <v>80731</v>
      </c>
      <c r="C20" s="10">
        <v>10</v>
      </c>
      <c r="D20" s="10">
        <v>547</v>
      </c>
      <c r="E20" s="22">
        <v>45531126.7</v>
      </c>
      <c r="F20" s="11">
        <v>8073.1</v>
      </c>
      <c r="G20" s="23">
        <v>563.9856647384524</v>
      </c>
      <c r="H20" s="13">
        <v>6.7755880640646104</v>
      </c>
    </row>
    <row r="21" spans="1:8" ht="12.75">
      <c r="A21" s="15" t="s">
        <v>15</v>
      </c>
      <c r="B21" s="1">
        <v>105634</v>
      </c>
      <c r="C21" s="10">
        <v>15</v>
      </c>
      <c r="D21" s="10">
        <v>937</v>
      </c>
      <c r="E21" s="22">
        <v>117262476.72</v>
      </c>
      <c r="F21" s="11">
        <v>7042.266666666666</v>
      </c>
      <c r="G21" s="23">
        <v>1110.0827074616127</v>
      </c>
      <c r="H21" s="13">
        <v>8.870250108866463</v>
      </c>
    </row>
    <row r="22" spans="1:8" ht="12.75">
      <c r="A22" s="15" t="s">
        <v>16</v>
      </c>
      <c r="B22" s="1">
        <v>170876</v>
      </c>
      <c r="C22" s="10">
        <v>25</v>
      </c>
      <c r="D22" s="10">
        <v>1333</v>
      </c>
      <c r="E22" s="22">
        <v>116546926.88</v>
      </c>
      <c r="F22" s="11">
        <v>6835.04</v>
      </c>
      <c r="G22" s="23">
        <v>682.0555659074416</v>
      </c>
      <c r="H22" s="13">
        <v>7.800978487324142</v>
      </c>
    </row>
    <row r="23" spans="1:8" ht="12.75">
      <c r="A23" s="15" t="s">
        <v>17</v>
      </c>
      <c r="B23" s="1">
        <v>47294</v>
      </c>
      <c r="C23" s="10">
        <v>7</v>
      </c>
      <c r="D23" s="10">
        <v>325</v>
      </c>
      <c r="E23" s="22">
        <v>30281878.19</v>
      </c>
      <c r="F23" s="11">
        <v>6756.285714285715</v>
      </c>
      <c r="G23" s="23">
        <v>640.2900619528905</v>
      </c>
      <c r="H23" s="13">
        <v>6.871907641561298</v>
      </c>
    </row>
    <row r="24" spans="1:8" ht="12.75">
      <c r="A24" s="15" t="s">
        <v>18</v>
      </c>
      <c r="B24" s="1">
        <v>68805</v>
      </c>
      <c r="C24" s="10">
        <v>10</v>
      </c>
      <c r="D24" s="10">
        <v>579</v>
      </c>
      <c r="E24" s="22">
        <v>51364711.59</v>
      </c>
      <c r="F24" s="11">
        <v>6880.5</v>
      </c>
      <c r="G24" s="23">
        <v>746.5258569871376</v>
      </c>
      <c r="H24" s="13">
        <v>8.415086112927838</v>
      </c>
    </row>
    <row r="25" spans="1:8" ht="12.75">
      <c r="A25" s="15" t="s">
        <v>19</v>
      </c>
      <c r="B25" s="1">
        <v>132156</v>
      </c>
      <c r="C25" s="10">
        <v>14</v>
      </c>
      <c r="D25" s="10">
        <v>762</v>
      </c>
      <c r="E25" s="22">
        <v>102718846.48</v>
      </c>
      <c r="F25" s="11">
        <v>9439.714285714286</v>
      </c>
      <c r="G25" s="23">
        <v>777.2545058869821</v>
      </c>
      <c r="H25" s="13">
        <v>5.765913011895033</v>
      </c>
    </row>
    <row r="26" spans="1:8" ht="12.75">
      <c r="A26" s="15" t="s">
        <v>20</v>
      </c>
      <c r="B26" s="1">
        <v>115721</v>
      </c>
      <c r="C26" s="10">
        <v>17</v>
      </c>
      <c r="D26" s="10">
        <v>939</v>
      </c>
      <c r="E26" s="22">
        <v>86304047</v>
      </c>
      <c r="F26" s="11">
        <v>6807.117647058823</v>
      </c>
      <c r="G26" s="23">
        <v>745.7941687334192</v>
      </c>
      <c r="H26" s="13">
        <v>8.114343982509656</v>
      </c>
    </row>
    <row r="27" spans="1:8" ht="12.75">
      <c r="A27" s="15" t="s">
        <v>21</v>
      </c>
      <c r="B27" s="1">
        <v>120851</v>
      </c>
      <c r="C27" s="10">
        <v>11</v>
      </c>
      <c r="D27" s="10">
        <v>865</v>
      </c>
      <c r="E27" s="22">
        <v>84037698.46</v>
      </c>
      <c r="F27" s="11">
        <v>10986.454545454546</v>
      </c>
      <c r="G27" s="23">
        <v>695.3827312972172</v>
      </c>
      <c r="H27" s="13">
        <v>7.157574202944121</v>
      </c>
    </row>
    <row r="28" spans="1:8" ht="12.75">
      <c r="A28" s="15" t="s">
        <v>22</v>
      </c>
      <c r="B28" s="1">
        <v>56055</v>
      </c>
      <c r="C28" s="10">
        <v>13</v>
      </c>
      <c r="D28" s="10">
        <v>522</v>
      </c>
      <c r="E28" s="22">
        <v>47439259.42</v>
      </c>
      <c r="F28" s="11">
        <v>4311.923076923077</v>
      </c>
      <c r="G28" s="23">
        <v>846.2984465257337</v>
      </c>
      <c r="H28" s="13">
        <v>9.312282579609313</v>
      </c>
    </row>
    <row r="29" spans="1:8" ht="12.75">
      <c r="A29" s="15" t="s">
        <v>23</v>
      </c>
      <c r="B29" s="1">
        <v>95022</v>
      </c>
      <c r="C29" s="10">
        <v>8</v>
      </c>
      <c r="D29" s="10">
        <v>592</v>
      </c>
      <c r="E29" s="22">
        <v>65263769.54</v>
      </c>
      <c r="F29" s="11">
        <v>11877.75</v>
      </c>
      <c r="G29" s="23">
        <v>686.827992885858</v>
      </c>
      <c r="H29" s="13">
        <v>6.230136178990128</v>
      </c>
    </row>
    <row r="30" spans="1:8" ht="12.75">
      <c r="A30" s="15" t="s">
        <v>24</v>
      </c>
      <c r="B30" s="1">
        <v>57497</v>
      </c>
      <c r="C30" s="10">
        <v>10</v>
      </c>
      <c r="D30" s="10">
        <v>439</v>
      </c>
      <c r="E30" s="22">
        <v>56630431.92</v>
      </c>
      <c r="F30" s="11">
        <v>5749.7</v>
      </c>
      <c r="G30" s="23">
        <v>984.9284644416231</v>
      </c>
      <c r="H30" s="13">
        <v>7.635180965963442</v>
      </c>
    </row>
    <row r="31" spans="1:8" ht="12.75">
      <c r="A31" s="15" t="s">
        <v>25</v>
      </c>
      <c r="B31" s="1">
        <v>82604</v>
      </c>
      <c r="C31" s="10">
        <v>10</v>
      </c>
      <c r="D31" s="10">
        <v>770</v>
      </c>
      <c r="E31" s="22">
        <v>68684420.19</v>
      </c>
      <c r="F31" s="11">
        <v>8260.4</v>
      </c>
      <c r="G31" s="23">
        <v>831.4902449033945</v>
      </c>
      <c r="H31" s="13">
        <v>9.32158248995206</v>
      </c>
    </row>
    <row r="32" spans="1:8" ht="12.75">
      <c r="A32" s="15" t="s">
        <v>26</v>
      </c>
      <c r="B32" s="1">
        <v>93425</v>
      </c>
      <c r="C32" s="10">
        <v>11</v>
      </c>
      <c r="D32" s="10">
        <v>696</v>
      </c>
      <c r="E32" s="22">
        <v>66493684.62</v>
      </c>
      <c r="F32" s="11">
        <v>8493.181818181818</v>
      </c>
      <c r="G32" s="23">
        <v>711.7333114262777</v>
      </c>
      <c r="H32" s="13">
        <v>7.44982606368745</v>
      </c>
    </row>
    <row r="33" spans="1:8" ht="12.75">
      <c r="A33" s="15" t="s">
        <v>27</v>
      </c>
      <c r="B33" s="1">
        <v>143567</v>
      </c>
      <c r="C33" s="10">
        <v>15</v>
      </c>
      <c r="D33" s="10">
        <v>1000</v>
      </c>
      <c r="E33" s="22">
        <v>122053303.67</v>
      </c>
      <c r="F33" s="11">
        <v>9571.133333333333</v>
      </c>
      <c r="G33" s="23">
        <v>850.1487366177464</v>
      </c>
      <c r="H33" s="13">
        <v>6.965388982147708</v>
      </c>
    </row>
    <row r="34" spans="1:8" ht="12.75">
      <c r="A34" s="15" t="s">
        <v>28</v>
      </c>
      <c r="B34" s="1">
        <v>88201</v>
      </c>
      <c r="C34" s="10">
        <v>11</v>
      </c>
      <c r="D34" s="10">
        <v>746</v>
      </c>
      <c r="E34" s="22">
        <v>77097074.93</v>
      </c>
      <c r="F34" s="11">
        <v>8018.272727272727</v>
      </c>
      <c r="G34" s="23">
        <v>874.1065852994865</v>
      </c>
      <c r="H34" s="13">
        <v>8.457953991451344</v>
      </c>
    </row>
    <row r="35" spans="1:8" ht="12.75">
      <c r="A35" s="15" t="s">
        <v>29</v>
      </c>
      <c r="B35" s="1">
        <v>120222</v>
      </c>
      <c r="C35" s="10">
        <v>15</v>
      </c>
      <c r="D35" s="10">
        <v>756</v>
      </c>
      <c r="E35" s="22">
        <v>69419769.95</v>
      </c>
      <c r="F35" s="11">
        <v>8014.8</v>
      </c>
      <c r="G35" s="23">
        <v>577.4298377168905</v>
      </c>
      <c r="H35" s="13">
        <v>6.288366521934422</v>
      </c>
    </row>
    <row r="36" spans="1:8" ht="12.75">
      <c r="A36" s="15" t="s">
        <v>30</v>
      </c>
      <c r="B36" s="1">
        <v>87040</v>
      </c>
      <c r="C36" s="10">
        <v>10</v>
      </c>
      <c r="D36" s="10">
        <v>384</v>
      </c>
      <c r="E36" s="22">
        <v>28553964.6</v>
      </c>
      <c r="F36" s="11">
        <v>8704</v>
      </c>
      <c r="G36" s="23">
        <v>328.0556594669118</v>
      </c>
      <c r="H36" s="13">
        <v>4.411764705882352</v>
      </c>
    </row>
    <row r="37" spans="1:8" ht="12.75">
      <c r="A37" s="15" t="s">
        <v>31</v>
      </c>
      <c r="B37" s="1">
        <v>84020</v>
      </c>
      <c r="C37" s="10">
        <v>7</v>
      </c>
      <c r="D37" s="10">
        <v>273</v>
      </c>
      <c r="E37" s="22">
        <v>22317740.95</v>
      </c>
      <c r="F37" s="11">
        <v>12002.857142857143</v>
      </c>
      <c r="G37" s="23">
        <v>265.62414841704356</v>
      </c>
      <c r="H37" s="13">
        <v>3.249226374672697</v>
      </c>
    </row>
    <row r="38" spans="1:8" ht="12.75">
      <c r="A38" s="15" t="s">
        <v>32</v>
      </c>
      <c r="B38" s="1">
        <v>25358</v>
      </c>
      <c r="C38" s="10">
        <v>6</v>
      </c>
      <c r="D38" s="10">
        <v>234</v>
      </c>
      <c r="E38" s="22">
        <v>19525284.58</v>
      </c>
      <c r="F38" s="11">
        <v>4226.333333333333</v>
      </c>
      <c r="G38" s="23">
        <v>769.985195204669</v>
      </c>
      <c r="H38" s="13">
        <v>9.227857086521018</v>
      </c>
    </row>
    <row r="39" spans="1:8" ht="12.75">
      <c r="A39" s="15" t="s">
        <v>33</v>
      </c>
      <c r="B39" s="1">
        <v>123147</v>
      </c>
      <c r="C39" s="10">
        <v>7</v>
      </c>
      <c r="D39" s="10">
        <v>554</v>
      </c>
      <c r="E39" s="22">
        <v>55868897.51</v>
      </c>
      <c r="F39" s="11">
        <v>17592.428571428572</v>
      </c>
      <c r="G39" s="23">
        <v>453.6764802228231</v>
      </c>
      <c r="H39" s="13">
        <v>4.498688559201605</v>
      </c>
    </row>
    <row r="40" spans="1:8" ht="12.75">
      <c r="A40" s="15" t="s">
        <v>34</v>
      </c>
      <c r="B40" s="1">
        <v>121472</v>
      </c>
      <c r="C40" s="10">
        <v>9</v>
      </c>
      <c r="D40" s="10">
        <v>621</v>
      </c>
      <c r="E40" s="22">
        <v>99793175.05</v>
      </c>
      <c r="F40" s="11">
        <v>13496.888888888889</v>
      </c>
      <c r="G40" s="23">
        <v>821.5323288494468</v>
      </c>
      <c r="H40" s="13">
        <v>5.112289251844047</v>
      </c>
    </row>
    <row r="41" spans="1:8" ht="12.75">
      <c r="A41" s="15" t="s">
        <v>35</v>
      </c>
      <c r="B41" s="1">
        <v>117796</v>
      </c>
      <c r="C41" s="10">
        <v>11</v>
      </c>
      <c r="D41" s="10">
        <v>663</v>
      </c>
      <c r="E41" s="22">
        <v>85988380.87</v>
      </c>
      <c r="F41" s="11">
        <v>10708.727272727272</v>
      </c>
      <c r="G41" s="23">
        <v>729.977086403613</v>
      </c>
      <c r="H41" s="13">
        <v>5.628374477910964</v>
      </c>
    </row>
    <row r="42" spans="1:8" ht="12.75">
      <c r="A42" s="15" t="s">
        <v>36</v>
      </c>
      <c r="B42" s="1">
        <v>68514</v>
      </c>
      <c r="C42" s="10">
        <v>8</v>
      </c>
      <c r="D42" s="10">
        <v>308</v>
      </c>
      <c r="E42" s="22">
        <v>31854316.71</v>
      </c>
      <c r="F42" s="11">
        <v>8564.25</v>
      </c>
      <c r="G42" s="23">
        <v>464.93149881775986</v>
      </c>
      <c r="H42" s="13">
        <v>4.495431590623815</v>
      </c>
    </row>
    <row r="43" spans="1:8" ht="12.75">
      <c r="A43" s="15" t="s">
        <v>37</v>
      </c>
      <c r="B43" s="1">
        <v>9355</v>
      </c>
      <c r="C43" s="10">
        <v>2</v>
      </c>
      <c r="D43" s="10">
        <v>88</v>
      </c>
      <c r="E43" s="22">
        <v>5172549.98</v>
      </c>
      <c r="F43" s="11">
        <v>4677.5</v>
      </c>
      <c r="G43" s="23">
        <v>552.9182234099412</v>
      </c>
      <c r="H43" s="13">
        <v>9.40673436664885</v>
      </c>
    </row>
    <row r="44" spans="1:8" ht="12.75">
      <c r="A44" s="15" t="s">
        <v>38</v>
      </c>
      <c r="B44" s="1">
        <v>11330</v>
      </c>
      <c r="C44" s="10">
        <v>3</v>
      </c>
      <c r="D44" s="10">
        <v>90</v>
      </c>
      <c r="E44" s="22">
        <v>5304215.91</v>
      </c>
      <c r="F44" s="11">
        <v>3776.6666666666665</v>
      </c>
      <c r="G44" s="23">
        <v>468.1567440423654</v>
      </c>
      <c r="H44" s="13">
        <v>7.94351279788173</v>
      </c>
    </row>
    <row r="45" spans="1:8" ht="12.75">
      <c r="A45" s="15" t="s">
        <v>39</v>
      </c>
      <c r="B45" s="1">
        <v>15055</v>
      </c>
      <c r="C45" s="10">
        <v>4</v>
      </c>
      <c r="D45" s="10">
        <v>147</v>
      </c>
      <c r="E45" s="22">
        <v>9384387.81</v>
      </c>
      <c r="F45" s="11">
        <v>3763.75</v>
      </c>
      <c r="G45" s="23">
        <v>623.3402729990037</v>
      </c>
      <c r="H45" s="13">
        <v>9.764197940883427</v>
      </c>
    </row>
    <row r="46" spans="1:8" ht="12.75">
      <c r="A46" s="15" t="s">
        <v>40</v>
      </c>
      <c r="B46" s="1">
        <v>39994</v>
      </c>
      <c r="C46" s="10">
        <v>8</v>
      </c>
      <c r="D46" s="10">
        <v>285</v>
      </c>
      <c r="E46" s="22">
        <v>24133492.57</v>
      </c>
      <c r="F46" s="11">
        <v>4999.25</v>
      </c>
      <c r="G46" s="23">
        <v>603.4278284242637</v>
      </c>
      <c r="H46" s="13">
        <v>7.12606891033655</v>
      </c>
    </row>
    <row r="47" spans="1:8" ht="12.75">
      <c r="A47" s="15" t="s">
        <v>41</v>
      </c>
      <c r="B47" s="1">
        <v>16522</v>
      </c>
      <c r="C47" s="10">
        <v>4</v>
      </c>
      <c r="D47" s="10">
        <v>113</v>
      </c>
      <c r="E47" s="22">
        <v>6672689</v>
      </c>
      <c r="F47" s="11">
        <v>4130.5</v>
      </c>
      <c r="G47" s="23">
        <v>403.8669047330832</v>
      </c>
      <c r="H47" s="13">
        <v>6.839365694225881</v>
      </c>
    </row>
    <row r="48" spans="1:8" ht="12.75">
      <c r="A48" s="15" t="s">
        <v>42</v>
      </c>
      <c r="B48" s="1">
        <v>21693</v>
      </c>
      <c r="C48" s="10">
        <v>4</v>
      </c>
      <c r="D48" s="10">
        <v>130</v>
      </c>
      <c r="E48" s="22">
        <v>8185219.69</v>
      </c>
      <c r="F48" s="11">
        <v>5423.25</v>
      </c>
      <c r="G48" s="23">
        <v>377.3207804360854</v>
      </c>
      <c r="H48" s="13">
        <v>5.992716544507444</v>
      </c>
    </row>
    <row r="49" spans="1:8" ht="12.75">
      <c r="A49" s="15" t="s">
        <v>43</v>
      </c>
      <c r="B49" s="1">
        <v>28012</v>
      </c>
      <c r="C49" s="10">
        <v>4</v>
      </c>
      <c r="D49" s="10">
        <v>159</v>
      </c>
      <c r="E49" s="22">
        <v>8244785.64</v>
      </c>
      <c r="F49" s="11">
        <v>7003</v>
      </c>
      <c r="G49" s="23">
        <v>294.3304883621305</v>
      </c>
      <c r="H49" s="13">
        <v>5.6761387976581466</v>
      </c>
    </row>
    <row r="50" spans="1:8" ht="12.75">
      <c r="A50" s="15" t="s">
        <v>44</v>
      </c>
      <c r="B50" s="1">
        <v>10424</v>
      </c>
      <c r="C50" s="10">
        <v>3</v>
      </c>
      <c r="D50" s="10">
        <v>63</v>
      </c>
      <c r="E50" s="22">
        <v>3220120.18</v>
      </c>
      <c r="F50" s="11">
        <v>3474.6666666666665</v>
      </c>
      <c r="G50" s="23">
        <v>308.91406178050653</v>
      </c>
      <c r="H50" s="13">
        <v>6.043745203376823</v>
      </c>
    </row>
    <row r="51" spans="1:8" ht="12.75">
      <c r="A51" s="15" t="s">
        <v>45</v>
      </c>
      <c r="B51" s="1">
        <v>25440</v>
      </c>
      <c r="C51" s="10">
        <v>6</v>
      </c>
      <c r="D51" s="10">
        <v>206</v>
      </c>
      <c r="E51" s="22">
        <v>19026580.86</v>
      </c>
      <c r="F51" s="11">
        <v>4240</v>
      </c>
      <c r="G51" s="23">
        <v>747.9001910377358</v>
      </c>
      <c r="H51" s="13">
        <v>8.09748427672956</v>
      </c>
    </row>
    <row r="52" spans="1:8" ht="12.75">
      <c r="A52" s="15" t="s">
        <v>46</v>
      </c>
      <c r="B52" s="1">
        <v>31671</v>
      </c>
      <c r="C52" s="10">
        <v>4</v>
      </c>
      <c r="D52" s="10">
        <v>175</v>
      </c>
      <c r="E52" s="22">
        <v>12687411.43</v>
      </c>
      <c r="F52" s="11">
        <v>7917.75</v>
      </c>
      <c r="G52" s="23">
        <v>400.60027880395313</v>
      </c>
      <c r="H52" s="13">
        <v>5.525559660257017</v>
      </c>
    </row>
    <row r="53" spans="1:8" ht="12.75">
      <c r="A53" s="15" t="s">
        <v>47</v>
      </c>
      <c r="B53" s="1">
        <v>5251</v>
      </c>
      <c r="C53" s="10">
        <v>0</v>
      </c>
      <c r="D53" s="10">
        <v>0</v>
      </c>
      <c r="E53" s="22">
        <v>0</v>
      </c>
      <c r="F53" s="11">
        <v>0</v>
      </c>
      <c r="G53" s="23">
        <v>0</v>
      </c>
      <c r="H53" s="13">
        <v>0</v>
      </c>
    </row>
    <row r="54" spans="1:8" ht="12.75">
      <c r="A54" s="15" t="s">
        <v>48</v>
      </c>
      <c r="B54" s="1">
        <v>29703</v>
      </c>
      <c r="C54" s="10">
        <v>3</v>
      </c>
      <c r="D54" s="10">
        <v>149</v>
      </c>
      <c r="E54" s="22">
        <v>7656674.63</v>
      </c>
      <c r="F54" s="11">
        <v>9901</v>
      </c>
      <c r="G54" s="23">
        <v>257.77445476887857</v>
      </c>
      <c r="H54" s="13">
        <v>5.016328317005017</v>
      </c>
    </row>
    <row r="55" spans="1:8" ht="12.75">
      <c r="A55" s="15" t="s">
        <v>49</v>
      </c>
      <c r="B55" s="1">
        <v>57139</v>
      </c>
      <c r="C55" s="10">
        <v>4</v>
      </c>
      <c r="D55" s="10">
        <v>225</v>
      </c>
      <c r="E55" s="22">
        <v>20768966.52</v>
      </c>
      <c r="F55" s="11">
        <v>14284.75</v>
      </c>
      <c r="G55" s="23">
        <v>363.4814490978141</v>
      </c>
      <c r="H55" s="13">
        <v>3.937765799191445</v>
      </c>
    </row>
    <row r="56" spans="1:8" ht="12.75">
      <c r="A56" s="15" t="s">
        <v>50</v>
      </c>
      <c r="B56" s="1">
        <v>10214</v>
      </c>
      <c r="C56" s="10">
        <v>2</v>
      </c>
      <c r="D56" s="10">
        <v>99</v>
      </c>
      <c r="E56" s="22">
        <v>7979387.82</v>
      </c>
      <c r="F56" s="11">
        <v>5107</v>
      </c>
      <c r="G56" s="23">
        <v>781.220659878598</v>
      </c>
      <c r="H56" s="13">
        <v>9.692578813393382</v>
      </c>
    </row>
    <row r="57" spans="1:8" ht="12.75">
      <c r="A57" s="15" t="s">
        <v>51</v>
      </c>
      <c r="B57" s="1">
        <v>16740</v>
      </c>
      <c r="C57" s="10">
        <v>5</v>
      </c>
      <c r="D57" s="10">
        <v>110</v>
      </c>
      <c r="E57" s="22">
        <v>7473601.26</v>
      </c>
      <c r="F57" s="11">
        <v>3348</v>
      </c>
      <c r="G57" s="23">
        <v>446.451688172043</v>
      </c>
      <c r="H57" s="13">
        <v>6.5710872162485074</v>
      </c>
    </row>
    <row r="58" spans="1:8" s="10" customFormat="1" ht="12.75">
      <c r="A58" s="14" t="s">
        <v>52</v>
      </c>
      <c r="B58" s="11">
        <v>13288</v>
      </c>
      <c r="C58" s="10">
        <v>2</v>
      </c>
      <c r="D58" s="10">
        <v>57</v>
      </c>
      <c r="E58" s="21">
        <v>3582813.88</v>
      </c>
      <c r="F58" s="11">
        <v>6644</v>
      </c>
      <c r="G58" s="23">
        <v>269.62777543648406</v>
      </c>
      <c r="H58" s="13">
        <v>4.289584587597832</v>
      </c>
    </row>
    <row r="59" spans="1:8" ht="12.75">
      <c r="A59" s="15" t="s">
        <v>53</v>
      </c>
      <c r="B59" s="1">
        <v>35269</v>
      </c>
      <c r="C59" s="10">
        <v>10</v>
      </c>
      <c r="D59" s="10">
        <v>332</v>
      </c>
      <c r="E59" s="22">
        <v>24561856.99</v>
      </c>
      <c r="F59" s="11">
        <v>3526.9</v>
      </c>
      <c r="G59" s="23">
        <v>696.4148966514502</v>
      </c>
      <c r="H59" s="13">
        <v>9.413365845359948</v>
      </c>
    </row>
    <row r="60" spans="1:8" ht="12.75">
      <c r="A60" s="15" t="s">
        <v>54</v>
      </c>
      <c r="B60" s="1">
        <v>9046</v>
      </c>
      <c r="C60" s="10">
        <v>1</v>
      </c>
      <c r="D60" s="10">
        <v>45</v>
      </c>
      <c r="E60" s="22">
        <v>1500220.2</v>
      </c>
      <c r="F60" s="11">
        <v>9046</v>
      </c>
      <c r="G60" s="23">
        <v>165.84348883484412</v>
      </c>
      <c r="H60" s="13">
        <v>4.974574397523768</v>
      </c>
    </row>
    <row r="61" spans="1:8" ht="12.75">
      <c r="A61" s="15" t="s">
        <v>55</v>
      </c>
      <c r="B61" s="1">
        <v>16368</v>
      </c>
      <c r="C61" s="10">
        <v>4</v>
      </c>
      <c r="D61" s="10">
        <v>105</v>
      </c>
      <c r="E61" s="22">
        <v>6846136.35</v>
      </c>
      <c r="F61" s="11">
        <v>4092</v>
      </c>
      <c r="G61" s="23">
        <v>418.26346224340176</v>
      </c>
      <c r="H61" s="13">
        <v>6.414956011730206</v>
      </c>
    </row>
    <row r="62" spans="1:8" ht="12.75">
      <c r="A62" s="15" t="s">
        <v>56</v>
      </c>
      <c r="B62" s="1">
        <v>13818</v>
      </c>
      <c r="C62" s="10">
        <v>0</v>
      </c>
      <c r="D62" s="10">
        <v>0</v>
      </c>
      <c r="E62" s="22">
        <v>0</v>
      </c>
      <c r="F62" s="11">
        <v>0</v>
      </c>
      <c r="G62" s="23">
        <v>0</v>
      </c>
      <c r="H62" s="13">
        <v>0</v>
      </c>
    </row>
    <row r="63" spans="1:8" ht="12.75">
      <c r="A63" s="15" t="s">
        <v>57</v>
      </c>
      <c r="B63" s="1">
        <v>11903</v>
      </c>
      <c r="C63" s="10">
        <v>2</v>
      </c>
      <c r="D63" s="10">
        <v>50</v>
      </c>
      <c r="E63" s="22">
        <v>2593154.1</v>
      </c>
      <c r="F63" s="11">
        <v>5951.5</v>
      </c>
      <c r="G63" s="23">
        <v>217.85718726371505</v>
      </c>
      <c r="H63" s="13">
        <v>4.200621692010418</v>
      </c>
    </row>
    <row r="64" spans="1:8" ht="12.75">
      <c r="A64" s="15" t="s">
        <v>58</v>
      </c>
      <c r="B64" s="1">
        <v>4641</v>
      </c>
      <c r="C64" s="10">
        <v>0</v>
      </c>
      <c r="D64" s="10">
        <v>0</v>
      </c>
      <c r="E64" s="22">
        <v>0</v>
      </c>
      <c r="F64" s="11">
        <v>0</v>
      </c>
      <c r="G64" s="23">
        <v>0</v>
      </c>
      <c r="H64" s="13">
        <v>0</v>
      </c>
    </row>
    <row r="65" spans="1:8" ht="12.75">
      <c r="A65" s="15" t="s">
        <v>59</v>
      </c>
      <c r="B65" s="1">
        <v>12371</v>
      </c>
      <c r="C65" s="10">
        <v>0</v>
      </c>
      <c r="D65" s="10">
        <v>0</v>
      </c>
      <c r="E65" s="22">
        <v>0</v>
      </c>
      <c r="F65" s="11">
        <v>0</v>
      </c>
      <c r="G65" s="23">
        <v>0</v>
      </c>
      <c r="H65" s="13">
        <v>0</v>
      </c>
    </row>
    <row r="66" spans="1:8" ht="12.75">
      <c r="A66" s="15" t="s">
        <v>60</v>
      </c>
      <c r="B66" s="1">
        <v>6313</v>
      </c>
      <c r="C66" s="10">
        <v>0</v>
      </c>
      <c r="D66" s="10">
        <v>0</v>
      </c>
      <c r="E66" s="22">
        <v>0</v>
      </c>
      <c r="F66" s="11">
        <v>0</v>
      </c>
      <c r="G66" s="23">
        <v>0</v>
      </c>
      <c r="H66" s="13">
        <v>0</v>
      </c>
    </row>
    <row r="67" spans="1:8" ht="12.75">
      <c r="A67" s="15" t="s">
        <v>61</v>
      </c>
      <c r="B67" s="1">
        <v>31803</v>
      </c>
      <c r="C67" s="10">
        <v>3</v>
      </c>
      <c r="D67" s="10">
        <v>95</v>
      </c>
      <c r="E67" s="22">
        <v>9485033.64</v>
      </c>
      <c r="F67" s="11">
        <v>10601</v>
      </c>
      <c r="G67" s="23">
        <v>298.24336194698617</v>
      </c>
      <c r="H67" s="13">
        <v>2.98713957802723</v>
      </c>
    </row>
    <row r="68" spans="1:8" ht="12.75">
      <c r="A68" s="15" t="s">
        <v>62</v>
      </c>
      <c r="B68" s="1">
        <v>6433</v>
      </c>
      <c r="C68" s="10">
        <v>1</v>
      </c>
      <c r="D68" s="10">
        <v>29</v>
      </c>
      <c r="E68" s="22">
        <v>1508271.71</v>
      </c>
      <c r="F68" s="11">
        <v>6433</v>
      </c>
      <c r="G68" s="23">
        <v>234.45852790300015</v>
      </c>
      <c r="H68" s="13">
        <v>4.508005596144878</v>
      </c>
    </row>
    <row r="69" spans="1:8" ht="12.75">
      <c r="A69" s="15" t="s">
        <v>63</v>
      </c>
      <c r="B69" s="1">
        <v>81118</v>
      </c>
      <c r="C69" s="10">
        <v>7</v>
      </c>
      <c r="D69" s="10">
        <v>487</v>
      </c>
      <c r="E69" s="22">
        <v>49346853.6</v>
      </c>
      <c r="F69" s="11">
        <v>11588.285714285714</v>
      </c>
      <c r="G69" s="23">
        <v>608.3341995611332</v>
      </c>
      <c r="H69" s="13">
        <v>6.003599694272542</v>
      </c>
    </row>
    <row r="70" spans="1:8" ht="12.75">
      <c r="A70" s="15" t="s">
        <v>64</v>
      </c>
      <c r="B70" s="1">
        <v>26843</v>
      </c>
      <c r="C70" s="10">
        <v>5</v>
      </c>
      <c r="D70" s="10">
        <v>193</v>
      </c>
      <c r="E70" s="22">
        <v>15411294.77</v>
      </c>
      <c r="F70" s="11">
        <v>5368.6</v>
      </c>
      <c r="G70" s="23">
        <v>574.1271381738255</v>
      </c>
      <c r="H70" s="13">
        <v>7.189956413217598</v>
      </c>
    </row>
    <row r="71" spans="1:8" ht="12.75">
      <c r="A71" s="15" t="s">
        <v>65</v>
      </c>
      <c r="B71" s="1">
        <v>22907</v>
      </c>
      <c r="C71" s="10">
        <v>1</v>
      </c>
      <c r="D71" s="10">
        <v>34</v>
      </c>
      <c r="E71" s="22">
        <v>1864404.68</v>
      </c>
      <c r="F71" s="11">
        <v>22907</v>
      </c>
      <c r="G71" s="23">
        <v>81.39017243637316</v>
      </c>
      <c r="H71" s="13">
        <v>1.4842624525254289</v>
      </c>
    </row>
    <row r="72" spans="1:8" ht="12.75">
      <c r="A72" s="15" t="s">
        <v>66</v>
      </c>
      <c r="B72" s="1">
        <v>21176</v>
      </c>
      <c r="C72" s="10">
        <v>3</v>
      </c>
      <c r="D72" s="10">
        <v>110</v>
      </c>
      <c r="E72" s="22">
        <v>8244258</v>
      </c>
      <c r="F72" s="11">
        <v>7058.666666666667</v>
      </c>
      <c r="G72" s="23">
        <v>389.32083490744236</v>
      </c>
      <c r="H72" s="13">
        <v>5.194559879108425</v>
      </c>
    </row>
    <row r="73" spans="1:8" ht="12.75">
      <c r="A73" s="15" t="s">
        <v>67</v>
      </c>
      <c r="B73" s="1">
        <v>116500</v>
      </c>
      <c r="C73" s="10">
        <v>17</v>
      </c>
      <c r="D73" s="10">
        <v>826</v>
      </c>
      <c r="E73" s="22">
        <v>83220508.82</v>
      </c>
      <c r="F73" s="11">
        <v>6852.941176470588</v>
      </c>
      <c r="G73" s="23">
        <v>714.3391315021458</v>
      </c>
      <c r="H73" s="13">
        <v>7.090128755364807</v>
      </c>
    </row>
    <row r="74" spans="1:8" ht="12.75">
      <c r="A74" s="15" t="s">
        <v>68</v>
      </c>
      <c r="B74" s="1">
        <v>15005</v>
      </c>
      <c r="C74" s="10">
        <v>1</v>
      </c>
      <c r="D74" s="10">
        <v>30</v>
      </c>
      <c r="E74" s="22">
        <v>3410093.15</v>
      </c>
      <c r="F74" s="11">
        <v>15005</v>
      </c>
      <c r="G74" s="23">
        <v>227.26378873708762</v>
      </c>
      <c r="H74" s="13">
        <v>1.9993335554815062</v>
      </c>
    </row>
    <row r="75" spans="1:8" ht="12.75">
      <c r="A75" s="15" t="s">
        <v>69</v>
      </c>
      <c r="B75" s="1">
        <v>12390</v>
      </c>
      <c r="C75" s="10">
        <v>0</v>
      </c>
      <c r="D75" s="10">
        <v>0</v>
      </c>
      <c r="E75" s="22">
        <v>0</v>
      </c>
      <c r="F75" s="11">
        <v>0</v>
      </c>
      <c r="G75" s="23">
        <v>0</v>
      </c>
      <c r="H75" s="13">
        <v>0</v>
      </c>
    </row>
    <row r="76" spans="1:8" ht="12.75">
      <c r="A76" s="15" t="s">
        <v>70</v>
      </c>
      <c r="B76" s="1">
        <v>11264</v>
      </c>
      <c r="C76" s="10">
        <v>1</v>
      </c>
      <c r="D76" s="10">
        <v>16</v>
      </c>
      <c r="E76" s="22">
        <v>1291337.07</v>
      </c>
      <c r="F76" s="11">
        <v>11264</v>
      </c>
      <c r="G76" s="23">
        <v>114.64285067471592</v>
      </c>
      <c r="H76" s="13">
        <v>1.4204545454545456</v>
      </c>
    </row>
    <row r="77" spans="1:8" ht="12.75">
      <c r="A77" s="15" t="s">
        <v>71</v>
      </c>
      <c r="B77" s="1">
        <v>47714</v>
      </c>
      <c r="C77" s="10">
        <v>2</v>
      </c>
      <c r="D77" s="10">
        <v>97</v>
      </c>
      <c r="E77" s="22">
        <v>9749712.89</v>
      </c>
      <c r="F77" s="11">
        <v>23857</v>
      </c>
      <c r="G77" s="23">
        <v>204.33652366181835</v>
      </c>
      <c r="H77" s="13">
        <v>2.032946305067695</v>
      </c>
    </row>
    <row r="78" spans="1:8" ht="12.75">
      <c r="A78" s="15" t="s">
        <v>72</v>
      </c>
      <c r="B78" s="1">
        <v>9469</v>
      </c>
      <c r="C78" s="10">
        <v>3</v>
      </c>
      <c r="D78" s="10">
        <v>88</v>
      </c>
      <c r="E78" s="22">
        <v>5545384.55</v>
      </c>
      <c r="F78" s="11">
        <v>3156.3333333333335</v>
      </c>
      <c r="G78" s="23">
        <v>585.6357112683494</v>
      </c>
      <c r="H78" s="13">
        <v>9.293484000422431</v>
      </c>
    </row>
    <row r="79" spans="1:8" ht="12.75">
      <c r="A79" s="15" t="s">
        <v>73</v>
      </c>
      <c r="B79" s="1">
        <v>5664</v>
      </c>
      <c r="C79" s="10">
        <v>0</v>
      </c>
      <c r="D79" s="10">
        <v>0</v>
      </c>
      <c r="E79" s="22">
        <v>0</v>
      </c>
      <c r="F79" s="11">
        <v>0</v>
      </c>
      <c r="G79" s="23">
        <v>0</v>
      </c>
      <c r="H79" s="13">
        <v>0</v>
      </c>
    </row>
    <row r="80" spans="1:8" ht="12.75">
      <c r="A80" s="15" t="s">
        <v>74</v>
      </c>
      <c r="B80" s="1">
        <v>21446</v>
      </c>
      <c r="C80" s="10">
        <v>4</v>
      </c>
      <c r="D80" s="10">
        <v>101</v>
      </c>
      <c r="E80" s="22">
        <v>6493549.6</v>
      </c>
      <c r="F80" s="11">
        <v>5361.5</v>
      </c>
      <c r="G80" s="23">
        <v>302.78604868040657</v>
      </c>
      <c r="H80" s="13">
        <v>4.709502937610743</v>
      </c>
    </row>
    <row r="81" spans="1:8" ht="12.75">
      <c r="A81" s="15" t="s">
        <v>75</v>
      </c>
      <c r="B81" s="1">
        <v>13359</v>
      </c>
      <c r="C81" s="10">
        <v>2</v>
      </c>
      <c r="D81" s="10">
        <v>75</v>
      </c>
      <c r="E81" s="22">
        <v>6532987.11</v>
      </c>
      <c r="F81" s="11">
        <v>6679.5</v>
      </c>
      <c r="G81" s="23">
        <v>489.0326454075904</v>
      </c>
      <c r="H81" s="13">
        <v>5.6141926790927466</v>
      </c>
    </row>
    <row r="82" spans="1:8" ht="12.75">
      <c r="A82" s="15" t="s">
        <v>76</v>
      </c>
      <c r="B82" s="1">
        <v>7993</v>
      </c>
      <c r="C82" s="10">
        <v>1</v>
      </c>
      <c r="D82" s="10">
        <v>27</v>
      </c>
      <c r="E82" s="22">
        <v>1401900.18</v>
      </c>
      <c r="F82" s="11">
        <v>7993</v>
      </c>
      <c r="G82" s="23">
        <v>175.39098961591392</v>
      </c>
      <c r="H82" s="13">
        <v>3.377955711247341</v>
      </c>
    </row>
    <row r="83" spans="1:8" ht="12.75">
      <c r="A83" s="15" t="s">
        <v>77</v>
      </c>
      <c r="B83" s="1">
        <v>19636</v>
      </c>
      <c r="C83" s="10">
        <v>4</v>
      </c>
      <c r="D83" s="10">
        <v>107</v>
      </c>
      <c r="E83" s="22">
        <v>3967750.14</v>
      </c>
      <c r="F83" s="11">
        <v>4909</v>
      </c>
      <c r="G83" s="23">
        <v>202.06509166836423</v>
      </c>
      <c r="H83" s="13">
        <v>5.44917498472194</v>
      </c>
    </row>
    <row r="84" spans="1:8" ht="12.75">
      <c r="A84" s="15" t="s">
        <v>78</v>
      </c>
      <c r="B84" s="1">
        <v>4935</v>
      </c>
      <c r="C84" s="10">
        <v>1</v>
      </c>
      <c r="D84" s="10">
        <v>10</v>
      </c>
      <c r="E84" s="22">
        <v>398862.82</v>
      </c>
      <c r="F84" s="11">
        <v>4935</v>
      </c>
      <c r="G84" s="23">
        <v>80.82326646403243</v>
      </c>
      <c r="H84" s="13">
        <v>2.026342451874367</v>
      </c>
    </row>
    <row r="85" spans="1:8" ht="12.75">
      <c r="A85" s="15" t="s">
        <v>79</v>
      </c>
      <c r="B85" s="1">
        <v>33421</v>
      </c>
      <c r="C85" s="10">
        <v>8</v>
      </c>
      <c r="D85" s="10">
        <v>324</v>
      </c>
      <c r="E85" s="22">
        <v>23571363.13</v>
      </c>
      <c r="F85" s="11">
        <v>4177.625</v>
      </c>
      <c r="G85" s="23">
        <v>705.2859917417193</v>
      </c>
      <c r="H85" s="13">
        <v>9.694503455910954</v>
      </c>
    </row>
    <row r="86" spans="1:8" ht="12.75">
      <c r="A86" s="15" t="s">
        <v>80</v>
      </c>
      <c r="B86" s="1">
        <v>3389</v>
      </c>
      <c r="C86" s="10">
        <v>0</v>
      </c>
      <c r="D86" s="10">
        <v>0</v>
      </c>
      <c r="E86" s="22">
        <v>0</v>
      </c>
      <c r="F86" s="11">
        <v>0</v>
      </c>
      <c r="G86" s="23">
        <v>0</v>
      </c>
      <c r="H86" s="13">
        <v>0</v>
      </c>
    </row>
    <row r="87" spans="1:8" ht="12.75">
      <c r="A87" s="15" t="s">
        <v>81</v>
      </c>
      <c r="B87" s="1">
        <v>112159</v>
      </c>
      <c r="C87" s="10">
        <v>8</v>
      </c>
      <c r="D87" s="10">
        <v>427</v>
      </c>
      <c r="E87" s="22">
        <v>31325668.06</v>
      </c>
      <c r="F87" s="11">
        <v>14019.875</v>
      </c>
      <c r="G87" s="23">
        <v>279.29696288304996</v>
      </c>
      <c r="H87" s="13">
        <v>3.8070952843730774</v>
      </c>
    </row>
    <row r="88" spans="1:8" ht="12.75">
      <c r="A88" s="15" t="s">
        <v>82</v>
      </c>
      <c r="B88" s="1">
        <v>5869</v>
      </c>
      <c r="C88" s="10">
        <v>0</v>
      </c>
      <c r="D88" s="10">
        <v>0</v>
      </c>
      <c r="E88" s="22">
        <v>0</v>
      </c>
      <c r="F88" s="11">
        <v>0</v>
      </c>
      <c r="G88" s="12">
        <v>0</v>
      </c>
      <c r="H88" s="13">
        <v>0</v>
      </c>
    </row>
    <row r="89" spans="2:7" ht="12.75">
      <c r="B89" s="1"/>
      <c r="E89" s="2"/>
      <c r="G89" s="3"/>
    </row>
    <row r="90" spans="2:5" ht="13.5" thickBot="1">
      <c r="B90" s="46">
        <f>SUM(B10:B89)</f>
        <v>4322156</v>
      </c>
      <c r="C90" s="46">
        <f>SUM(C10:C89)</f>
        <v>510</v>
      </c>
      <c r="D90" s="46">
        <f>SUM(D10:D89)</f>
        <v>26558</v>
      </c>
      <c r="E90" s="44">
        <f>SUM(E10:E89)</f>
        <v>2651368385.06</v>
      </c>
    </row>
    <row r="91" ht="13.5" thickTop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7" sqref="E7"/>
    </sheetView>
  </sheetViews>
  <sheetFormatPr defaultColWidth="14.00390625" defaultRowHeight="12.75"/>
  <cols>
    <col min="1" max="1" width="38.7109375" style="0" customWidth="1"/>
    <col min="2" max="2" width="13.8515625" style="0" bestFit="1" customWidth="1"/>
    <col min="3" max="3" width="11.57421875" style="0" customWidth="1"/>
    <col min="4" max="4" width="10.28125" style="0" bestFit="1" customWidth="1"/>
    <col min="5" max="5" width="18.421875" style="0" bestFit="1" customWidth="1"/>
    <col min="6" max="6" width="14.00390625" style="0" customWidth="1"/>
    <col min="7" max="7" width="18.140625" style="0" bestFit="1" customWidth="1"/>
    <col min="8" max="8" width="12.00390625" style="0" bestFit="1" customWidth="1"/>
  </cols>
  <sheetData>
    <row r="1" spans="3:4" ht="12.75">
      <c r="C1" s="4"/>
      <c r="D1" s="4"/>
    </row>
    <row r="2" spans="3:4" ht="12.75">
      <c r="C2" s="5"/>
      <c r="D2" s="5"/>
    </row>
    <row r="3" spans="3:4" ht="12.75">
      <c r="C3" s="5"/>
      <c r="D3" s="5"/>
    </row>
    <row r="4" spans="3:4" ht="12.75">
      <c r="C4" s="5"/>
      <c r="D4" s="5"/>
    </row>
    <row r="5" spans="3:4" ht="12.75">
      <c r="C5" s="5"/>
      <c r="D5" s="5"/>
    </row>
    <row r="6" spans="3:4" ht="12.75">
      <c r="C6" s="5"/>
      <c r="D6" s="5"/>
    </row>
    <row r="7" spans="1:4" ht="26.25">
      <c r="A7" s="6" t="s">
        <v>0</v>
      </c>
      <c r="C7" s="4"/>
      <c r="D7" s="4"/>
    </row>
    <row r="9" spans="1:8" s="4" customFormat="1" ht="29.25" customHeight="1">
      <c r="A9" s="7" t="s">
        <v>1</v>
      </c>
      <c r="B9" s="16" t="s">
        <v>175</v>
      </c>
      <c r="C9" s="8" t="s">
        <v>174</v>
      </c>
      <c r="D9" s="8" t="s">
        <v>176</v>
      </c>
      <c r="E9" s="8" t="s">
        <v>181</v>
      </c>
      <c r="F9" s="18" t="s">
        <v>177</v>
      </c>
      <c r="G9" s="18" t="s">
        <v>182</v>
      </c>
      <c r="H9" s="18" t="s">
        <v>178</v>
      </c>
    </row>
    <row r="10" spans="1:8" ht="12.75">
      <c r="A10" s="15" t="s">
        <v>83</v>
      </c>
      <c r="B10" s="19">
        <v>2640</v>
      </c>
      <c r="C10" s="1">
        <v>2</v>
      </c>
      <c r="D10">
        <v>47</v>
      </c>
      <c r="E10" s="17">
        <v>1774425.97</v>
      </c>
      <c r="F10" s="19">
        <v>1320</v>
      </c>
      <c r="G10" s="24">
        <v>672.1310492424242</v>
      </c>
      <c r="H10" s="20">
        <v>17.8030303030303</v>
      </c>
    </row>
    <row r="11" spans="1:8" ht="12.75">
      <c r="A11" s="15" t="s">
        <v>5</v>
      </c>
      <c r="B11" s="19">
        <v>72268</v>
      </c>
      <c r="C11" s="1">
        <v>14</v>
      </c>
      <c r="D11">
        <v>656</v>
      </c>
      <c r="E11" s="17">
        <v>54830372.33</v>
      </c>
      <c r="F11" s="19">
        <v>5162</v>
      </c>
      <c r="G11" s="24">
        <v>758.708866026457</v>
      </c>
      <c r="H11" s="20">
        <v>9.077323296618143</v>
      </c>
    </row>
    <row r="12" spans="1:8" ht="12.75">
      <c r="A12" s="15" t="s">
        <v>6</v>
      </c>
      <c r="B12" s="19">
        <v>96494</v>
      </c>
      <c r="C12" s="1">
        <v>11</v>
      </c>
      <c r="D12">
        <v>651</v>
      </c>
      <c r="E12" s="17">
        <v>59644350.22</v>
      </c>
      <c r="F12" s="19">
        <v>8772.181818181818</v>
      </c>
      <c r="G12" s="24">
        <v>618.1146000787613</v>
      </c>
      <c r="H12" s="20">
        <v>6.746533463220511</v>
      </c>
    </row>
    <row r="13" spans="1:8" ht="12.75">
      <c r="A13" s="15" t="s">
        <v>7</v>
      </c>
      <c r="B13" s="19">
        <v>72255</v>
      </c>
      <c r="C13" s="1">
        <v>6</v>
      </c>
      <c r="D13">
        <v>225</v>
      </c>
      <c r="E13" s="17">
        <v>17709005.83</v>
      </c>
      <c r="F13" s="19">
        <v>12042.5</v>
      </c>
      <c r="G13" s="24">
        <v>245.0903858556501</v>
      </c>
      <c r="H13" s="20">
        <v>3.1139713514635665</v>
      </c>
    </row>
    <row r="14" spans="1:8" ht="12.75">
      <c r="A14" s="15" t="s">
        <v>8</v>
      </c>
      <c r="B14" s="19">
        <v>131281</v>
      </c>
      <c r="C14" s="1">
        <v>5</v>
      </c>
      <c r="D14">
        <v>205</v>
      </c>
      <c r="E14" s="17">
        <v>19047289.22</v>
      </c>
      <c r="F14" s="19">
        <v>26256.2</v>
      </c>
      <c r="G14" s="24">
        <v>145.08793519244978</v>
      </c>
      <c r="H14" s="20">
        <v>1.5615359419870354</v>
      </c>
    </row>
    <row r="15" spans="1:8" ht="12.75">
      <c r="A15" s="15" t="s">
        <v>9</v>
      </c>
      <c r="B15" s="19">
        <v>137542</v>
      </c>
      <c r="C15" s="1">
        <v>16</v>
      </c>
      <c r="D15">
        <v>956</v>
      </c>
      <c r="E15" s="17">
        <v>134961751.9</v>
      </c>
      <c r="F15" s="19">
        <v>8596.375</v>
      </c>
      <c r="G15" s="24">
        <v>981.2402895115674</v>
      </c>
      <c r="H15" s="20">
        <v>6.950604179087115</v>
      </c>
    </row>
    <row r="16" spans="1:8" ht="12.75">
      <c r="A16" s="15" t="s">
        <v>10</v>
      </c>
      <c r="B16" s="19">
        <v>190745</v>
      </c>
      <c r="C16" s="1">
        <v>13</v>
      </c>
      <c r="D16">
        <v>899</v>
      </c>
      <c r="E16" s="17">
        <v>119231646.82</v>
      </c>
      <c r="F16" s="19">
        <v>14672.692307692309</v>
      </c>
      <c r="G16" s="24">
        <v>625.0839960156229</v>
      </c>
      <c r="H16" s="20">
        <v>4.713098639544942</v>
      </c>
    </row>
    <row r="17" spans="1:8" ht="12.75">
      <c r="A17" s="15" t="s">
        <v>11</v>
      </c>
      <c r="B17" s="19">
        <v>112340</v>
      </c>
      <c r="C17" s="1">
        <v>15</v>
      </c>
      <c r="D17">
        <v>967</v>
      </c>
      <c r="E17" s="17">
        <v>87395139.83</v>
      </c>
      <c r="F17" s="19">
        <v>7489.333333333333</v>
      </c>
      <c r="G17" s="24">
        <v>777.9521081538187</v>
      </c>
      <c r="H17" s="20">
        <v>8.607797756809685</v>
      </c>
    </row>
    <row r="18" spans="1:8" ht="12.75">
      <c r="A18" s="15" t="s">
        <v>12</v>
      </c>
      <c r="B18" s="19">
        <v>98724</v>
      </c>
      <c r="C18" s="1">
        <v>10</v>
      </c>
      <c r="D18">
        <v>596</v>
      </c>
      <c r="E18" s="17">
        <v>68927253.44</v>
      </c>
      <c r="F18" s="19">
        <v>9872.4</v>
      </c>
      <c r="G18" s="24">
        <v>698.1813281471577</v>
      </c>
      <c r="H18" s="20">
        <v>6.037032535148494</v>
      </c>
    </row>
    <row r="19" spans="1:8" ht="12.75">
      <c r="A19" s="15" t="s">
        <v>13</v>
      </c>
      <c r="B19" s="19">
        <v>105228</v>
      </c>
      <c r="C19" s="1">
        <v>12</v>
      </c>
      <c r="D19">
        <v>774</v>
      </c>
      <c r="E19" s="17">
        <v>75278883.13</v>
      </c>
      <c r="F19" s="19">
        <v>8769</v>
      </c>
      <c r="G19" s="24">
        <v>715.3883294370319</v>
      </c>
      <c r="H19" s="20">
        <v>7.3554567225453305</v>
      </c>
    </row>
    <row r="20" spans="1:8" ht="12.75">
      <c r="A20" s="15" t="s">
        <v>14</v>
      </c>
      <c r="B20" s="19">
        <v>79118</v>
      </c>
      <c r="C20" s="1">
        <v>10</v>
      </c>
      <c r="D20">
        <v>546</v>
      </c>
      <c r="E20" s="17">
        <v>44251021.6</v>
      </c>
      <c r="F20" s="19">
        <v>7911.8</v>
      </c>
      <c r="G20" s="24">
        <v>559.3040976768877</v>
      </c>
      <c r="H20" s="20">
        <v>6.901084456128821</v>
      </c>
    </row>
    <row r="21" spans="1:8" ht="12.75">
      <c r="A21" s="15" t="s">
        <v>15</v>
      </c>
      <c r="B21" s="19">
        <v>104882</v>
      </c>
      <c r="C21" s="1">
        <v>16</v>
      </c>
      <c r="D21">
        <v>944</v>
      </c>
      <c r="E21" s="17">
        <v>114904955.6</v>
      </c>
      <c r="F21" s="19">
        <v>6555.125</v>
      </c>
      <c r="G21" s="24">
        <v>1095.564115863542</v>
      </c>
      <c r="H21" s="20">
        <v>9.000591140519822</v>
      </c>
    </row>
    <row r="22" spans="1:8" ht="12.75">
      <c r="A22" s="15" t="s">
        <v>16</v>
      </c>
      <c r="B22" s="19">
        <v>168250</v>
      </c>
      <c r="C22" s="1">
        <v>25</v>
      </c>
      <c r="D22">
        <v>1333</v>
      </c>
      <c r="E22" s="17">
        <v>112760295.45</v>
      </c>
      <c r="F22" s="19">
        <v>6730</v>
      </c>
      <c r="G22" s="24">
        <v>670.1949209509659</v>
      </c>
      <c r="H22" s="20">
        <v>7.922734026745914</v>
      </c>
    </row>
    <row r="23" spans="1:8" ht="12.75">
      <c r="A23" s="15" t="s">
        <v>17</v>
      </c>
      <c r="B23" s="19">
        <v>46553</v>
      </c>
      <c r="C23" s="1">
        <v>7</v>
      </c>
      <c r="D23">
        <v>325</v>
      </c>
      <c r="E23" s="17">
        <v>29245265.67</v>
      </c>
      <c r="F23" s="19">
        <v>6650.428571428572</v>
      </c>
      <c r="G23" s="24">
        <v>628.214415182695</v>
      </c>
      <c r="H23" s="20">
        <v>6.981290142418319</v>
      </c>
    </row>
    <row r="24" spans="1:8" ht="12.75">
      <c r="A24" s="15" t="s">
        <v>18</v>
      </c>
      <c r="B24" s="19">
        <v>68203</v>
      </c>
      <c r="C24" s="1">
        <v>10</v>
      </c>
      <c r="D24">
        <v>579</v>
      </c>
      <c r="E24" s="17">
        <v>49836821.55</v>
      </c>
      <c r="F24" s="19">
        <v>6820.3</v>
      </c>
      <c r="G24" s="24">
        <v>730.7130412151957</v>
      </c>
      <c r="H24" s="20">
        <v>8.489362638007126</v>
      </c>
    </row>
    <row r="25" spans="1:8" ht="12.75">
      <c r="A25" s="15" t="s">
        <v>19</v>
      </c>
      <c r="B25" s="19">
        <v>127941</v>
      </c>
      <c r="C25" s="1">
        <v>14</v>
      </c>
      <c r="D25">
        <v>762</v>
      </c>
      <c r="E25" s="17">
        <v>101275032.09</v>
      </c>
      <c r="F25" s="19">
        <v>9138.642857142857</v>
      </c>
      <c r="G25" s="24">
        <v>791.5760552911107</v>
      </c>
      <c r="H25" s="20">
        <v>5.955870283959012</v>
      </c>
    </row>
    <row r="26" spans="1:8" ht="12.75">
      <c r="A26" s="15" t="s">
        <v>20</v>
      </c>
      <c r="B26" s="19">
        <v>114841</v>
      </c>
      <c r="C26" s="1">
        <v>17</v>
      </c>
      <c r="D26">
        <v>937</v>
      </c>
      <c r="E26" s="17">
        <v>85807487.52</v>
      </c>
      <c r="F26" s="19">
        <v>6755.35294117647</v>
      </c>
      <c r="G26" s="24">
        <v>747.1851300493726</v>
      </c>
      <c r="H26" s="20">
        <v>8.15910693915936</v>
      </c>
    </row>
    <row r="27" spans="1:8" ht="12.75">
      <c r="A27" s="15" t="s">
        <v>21</v>
      </c>
      <c r="B27" s="19">
        <v>119697</v>
      </c>
      <c r="C27" s="1">
        <v>11</v>
      </c>
      <c r="D27">
        <v>843</v>
      </c>
      <c r="E27" s="17">
        <v>83282383.7</v>
      </c>
      <c r="F27" s="19">
        <v>10881.545454545454</v>
      </c>
      <c r="G27" s="24">
        <v>695.7767003350126</v>
      </c>
      <c r="H27" s="20">
        <v>7.042783027143537</v>
      </c>
    </row>
    <row r="28" spans="1:8" ht="12.75">
      <c r="A28" s="15" t="s">
        <v>22</v>
      </c>
      <c r="B28" s="19">
        <v>55596</v>
      </c>
      <c r="C28" s="1">
        <v>13</v>
      </c>
      <c r="D28">
        <v>522</v>
      </c>
      <c r="E28" s="17">
        <v>45883283.71</v>
      </c>
      <c r="F28" s="19">
        <v>4276.615384615385</v>
      </c>
      <c r="G28" s="24">
        <v>825.298289625153</v>
      </c>
      <c r="H28" s="20">
        <v>9.389164688107059</v>
      </c>
    </row>
    <row r="29" spans="1:8" ht="12.75">
      <c r="A29" s="15" t="s">
        <v>23</v>
      </c>
      <c r="B29" s="19">
        <v>94372</v>
      </c>
      <c r="C29" s="1">
        <v>8</v>
      </c>
      <c r="D29">
        <v>601</v>
      </c>
      <c r="E29" s="17">
        <v>64835228.33</v>
      </c>
      <c r="F29" s="19">
        <v>11796.5</v>
      </c>
      <c r="G29" s="24">
        <v>687.0176358453779</v>
      </c>
      <c r="H29" s="20">
        <v>6.368414360191582</v>
      </c>
    </row>
    <row r="30" spans="1:8" ht="12.75">
      <c r="A30" s="15" t="s">
        <v>24</v>
      </c>
      <c r="B30" s="19">
        <v>56966</v>
      </c>
      <c r="C30" s="1">
        <v>12</v>
      </c>
      <c r="D30">
        <v>462</v>
      </c>
      <c r="E30" s="17">
        <v>56179153.68</v>
      </c>
      <c r="F30" s="19">
        <v>4747.166666666667</v>
      </c>
      <c r="G30" s="24">
        <v>986.1874395253309</v>
      </c>
      <c r="H30" s="20">
        <v>8.11010076185795</v>
      </c>
    </row>
    <row r="31" spans="1:8" ht="12.75">
      <c r="A31" s="15" t="s">
        <v>25</v>
      </c>
      <c r="B31" s="19">
        <v>81774</v>
      </c>
      <c r="C31" s="1">
        <v>10</v>
      </c>
      <c r="D31">
        <v>770</v>
      </c>
      <c r="E31" s="17">
        <v>67290864.26</v>
      </c>
      <c r="F31" s="19">
        <v>8177.4</v>
      </c>
      <c r="G31" s="24">
        <v>822.8882561694427</v>
      </c>
      <c r="H31" s="20">
        <v>9.416195856873824</v>
      </c>
    </row>
    <row r="32" spans="1:8" ht="12.75">
      <c r="A32" s="15" t="s">
        <v>26</v>
      </c>
      <c r="B32" s="19">
        <v>89470</v>
      </c>
      <c r="C32" s="1">
        <v>12</v>
      </c>
      <c r="D32">
        <v>743</v>
      </c>
      <c r="E32" s="17">
        <v>65574982.67</v>
      </c>
      <c r="F32" s="19">
        <v>7455.833333333333</v>
      </c>
      <c r="G32" s="24">
        <v>732.9270444841846</v>
      </c>
      <c r="H32" s="20">
        <v>8.304459595395105</v>
      </c>
    </row>
    <row r="33" spans="1:8" ht="12.75">
      <c r="A33" s="15" t="s">
        <v>27</v>
      </c>
      <c r="B33" s="19">
        <v>142565</v>
      </c>
      <c r="C33" s="1">
        <v>16</v>
      </c>
      <c r="D33">
        <v>999</v>
      </c>
      <c r="E33" s="17">
        <v>121199336.56</v>
      </c>
      <c r="F33" s="19">
        <v>8910.3125</v>
      </c>
      <c r="G33" s="24">
        <v>850.1338797039947</v>
      </c>
      <c r="H33" s="20">
        <v>7.007329989829201</v>
      </c>
    </row>
    <row r="34" spans="1:8" ht="12.75">
      <c r="A34" s="15" t="s">
        <v>28</v>
      </c>
      <c r="B34" s="19">
        <v>87672</v>
      </c>
      <c r="C34" s="1">
        <v>11</v>
      </c>
      <c r="D34">
        <v>746</v>
      </c>
      <c r="E34" s="17">
        <v>75473013.36</v>
      </c>
      <c r="F34" s="19">
        <v>7970.181818181818</v>
      </c>
      <c r="G34" s="24">
        <v>860.8565261428962</v>
      </c>
      <c r="H34" s="20">
        <v>8.508988046354595</v>
      </c>
    </row>
    <row r="35" spans="1:8" ht="12.75">
      <c r="A35" s="15" t="s">
        <v>29</v>
      </c>
      <c r="B35" s="19">
        <v>119398</v>
      </c>
      <c r="C35" s="1">
        <v>15</v>
      </c>
      <c r="D35">
        <v>756</v>
      </c>
      <c r="E35" s="17">
        <v>69372240.88</v>
      </c>
      <c r="F35" s="19">
        <v>7959.866666666667</v>
      </c>
      <c r="G35" s="24">
        <v>581.0167748203487</v>
      </c>
      <c r="H35" s="20">
        <v>6.331764351161661</v>
      </c>
    </row>
    <row r="36" spans="1:8" ht="12.75">
      <c r="A36" s="15" t="s">
        <v>30</v>
      </c>
      <c r="B36" s="19">
        <v>85730</v>
      </c>
      <c r="C36" s="1">
        <v>10</v>
      </c>
      <c r="D36">
        <v>384</v>
      </c>
      <c r="E36" s="17">
        <v>28196036.07</v>
      </c>
      <c r="F36" s="19">
        <v>8573</v>
      </c>
      <c r="G36" s="24">
        <v>328.8934570162137</v>
      </c>
      <c r="H36" s="20">
        <v>4.479178817216844</v>
      </c>
    </row>
    <row r="37" spans="1:8" ht="12.75">
      <c r="A37" s="15" t="s">
        <v>31</v>
      </c>
      <c r="B37" s="19">
        <v>83346</v>
      </c>
      <c r="C37" s="1">
        <v>7</v>
      </c>
      <c r="D37">
        <v>294</v>
      </c>
      <c r="E37" s="17">
        <v>22341508.77</v>
      </c>
      <c r="F37" s="19">
        <v>11906.57142857143</v>
      </c>
      <c r="G37" s="24">
        <v>268.0573605212008</v>
      </c>
      <c r="H37" s="20">
        <v>3.527463825498524</v>
      </c>
    </row>
    <row r="38" spans="1:8" ht="12.75">
      <c r="A38" s="15" t="s">
        <v>32</v>
      </c>
      <c r="B38" s="19">
        <v>24990</v>
      </c>
      <c r="C38" s="1">
        <v>6</v>
      </c>
      <c r="D38">
        <v>234</v>
      </c>
      <c r="E38" s="17">
        <v>19106378.5</v>
      </c>
      <c r="F38" s="19">
        <v>4165</v>
      </c>
      <c r="G38" s="24">
        <v>764.5609643857543</v>
      </c>
      <c r="H38" s="20">
        <v>9.36374549819928</v>
      </c>
    </row>
    <row r="39" spans="1:8" ht="12.75">
      <c r="A39" s="15" t="s">
        <v>33</v>
      </c>
      <c r="B39" s="19">
        <v>122657</v>
      </c>
      <c r="C39" s="1">
        <v>7</v>
      </c>
      <c r="D39">
        <v>554</v>
      </c>
      <c r="E39" s="17">
        <v>56107009.56</v>
      </c>
      <c r="F39" s="19">
        <v>17522.428571428572</v>
      </c>
      <c r="G39" s="24">
        <v>457.43014715833584</v>
      </c>
      <c r="H39" s="20">
        <v>4.516660280293828</v>
      </c>
    </row>
    <row r="40" spans="1:8" ht="12.75">
      <c r="A40" s="15" t="s">
        <v>34</v>
      </c>
      <c r="B40" s="19">
        <v>116171</v>
      </c>
      <c r="C40" s="1">
        <v>9</v>
      </c>
      <c r="D40">
        <v>621</v>
      </c>
      <c r="E40" s="17">
        <v>94451837.62</v>
      </c>
      <c r="F40" s="19">
        <v>12907.888888888889</v>
      </c>
      <c r="G40" s="24">
        <v>813.0414442502863</v>
      </c>
      <c r="H40" s="20">
        <v>5.345568171058181</v>
      </c>
    </row>
    <row r="41" spans="1:8" ht="12.75">
      <c r="A41" s="15" t="s">
        <v>35</v>
      </c>
      <c r="B41" s="19">
        <v>111268</v>
      </c>
      <c r="C41" s="1">
        <v>11</v>
      </c>
      <c r="D41">
        <v>663</v>
      </c>
      <c r="E41" s="17">
        <v>81735012.55</v>
      </c>
      <c r="F41" s="19">
        <v>10115.272727272728</v>
      </c>
      <c r="G41" s="24">
        <v>734.5778889707732</v>
      </c>
      <c r="H41" s="20">
        <v>5.958586475896035</v>
      </c>
    </row>
    <row r="42" spans="1:8" ht="12.75">
      <c r="A42" s="15" t="s">
        <v>36</v>
      </c>
      <c r="B42" s="19">
        <v>67766</v>
      </c>
      <c r="C42" s="1">
        <v>9</v>
      </c>
      <c r="D42">
        <v>308</v>
      </c>
      <c r="E42" s="17">
        <v>31567283.37</v>
      </c>
      <c r="F42" s="19">
        <v>7529.555555555556</v>
      </c>
      <c r="G42" s="24">
        <v>465.8277509370481</v>
      </c>
      <c r="H42" s="20">
        <v>4.545052091019095</v>
      </c>
    </row>
    <row r="43" spans="1:8" ht="12.75">
      <c r="A43" s="15" t="s">
        <v>84</v>
      </c>
      <c r="B43" s="19">
        <v>9288</v>
      </c>
      <c r="C43" s="1">
        <v>2</v>
      </c>
      <c r="D43">
        <v>88</v>
      </c>
      <c r="E43" s="17">
        <v>5297916.22</v>
      </c>
      <c r="F43" s="19">
        <v>4644</v>
      </c>
      <c r="G43" s="24">
        <v>570.404416451335</v>
      </c>
      <c r="H43" s="20">
        <v>9.474590869939707</v>
      </c>
    </row>
    <row r="44" spans="1:8" ht="12.75">
      <c r="A44" s="15" t="s">
        <v>38</v>
      </c>
      <c r="B44" s="19">
        <v>11194</v>
      </c>
      <c r="C44" s="1">
        <v>3</v>
      </c>
      <c r="D44">
        <v>90</v>
      </c>
      <c r="E44" s="17">
        <v>5505220.02</v>
      </c>
      <c r="F44" s="19">
        <v>3731.3333333333335</v>
      </c>
      <c r="G44" s="24">
        <v>491.8009665892442</v>
      </c>
      <c r="H44" s="20">
        <v>8.040021440057172</v>
      </c>
    </row>
    <row r="45" spans="1:8" ht="12.75">
      <c r="A45" s="15" t="s">
        <v>39</v>
      </c>
      <c r="B45" s="19">
        <v>14932</v>
      </c>
      <c r="C45" s="1">
        <v>4</v>
      </c>
      <c r="D45">
        <v>147</v>
      </c>
      <c r="E45" s="17">
        <v>9552683.55</v>
      </c>
      <c r="F45" s="19">
        <v>3733</v>
      </c>
      <c r="G45" s="24">
        <v>639.745750736673</v>
      </c>
      <c r="H45" s="20">
        <v>9.844628984730779</v>
      </c>
    </row>
    <row r="46" spans="1:8" ht="12.75">
      <c r="A46" s="15" t="s">
        <v>40</v>
      </c>
      <c r="B46" s="19">
        <v>39627</v>
      </c>
      <c r="C46" s="1">
        <v>8</v>
      </c>
      <c r="D46">
        <v>285</v>
      </c>
      <c r="E46" s="17">
        <v>23918163.71</v>
      </c>
      <c r="F46" s="19">
        <v>4953.375</v>
      </c>
      <c r="G46" s="24">
        <v>603.582499558382</v>
      </c>
      <c r="H46" s="20">
        <v>7.192066015595427</v>
      </c>
    </row>
    <row r="47" spans="1:8" ht="12.75">
      <c r="A47" s="15" t="s">
        <v>41</v>
      </c>
      <c r="B47" s="19">
        <v>16385</v>
      </c>
      <c r="C47" s="1">
        <v>4</v>
      </c>
      <c r="D47">
        <v>108</v>
      </c>
      <c r="E47" s="17">
        <v>6206344.38</v>
      </c>
      <c r="F47" s="19">
        <v>4096.25</v>
      </c>
      <c r="G47" s="24">
        <v>378.78207995117486</v>
      </c>
      <c r="H47" s="20">
        <v>6.591394568202624</v>
      </c>
    </row>
    <row r="48" spans="1:8" ht="12.75">
      <c r="A48" s="15" t="s">
        <v>42</v>
      </c>
      <c r="B48" s="19">
        <v>21507</v>
      </c>
      <c r="C48" s="1">
        <v>4</v>
      </c>
      <c r="D48">
        <v>130</v>
      </c>
      <c r="E48" s="17">
        <v>8014405.42</v>
      </c>
      <c r="F48" s="19">
        <v>5376.75</v>
      </c>
      <c r="G48" s="24">
        <v>372.6417175803227</v>
      </c>
      <c r="H48" s="20">
        <v>6.044543636955409</v>
      </c>
    </row>
    <row r="49" spans="1:8" ht="12.75">
      <c r="A49" s="15" t="s">
        <v>43</v>
      </c>
      <c r="B49" s="19">
        <v>27493</v>
      </c>
      <c r="C49" s="1">
        <v>4</v>
      </c>
      <c r="D49">
        <v>179</v>
      </c>
      <c r="E49" s="17">
        <v>8346741.42</v>
      </c>
      <c r="F49" s="19">
        <v>6873.25</v>
      </c>
      <c r="G49" s="24">
        <v>303.5951485832757</v>
      </c>
      <c r="H49" s="20">
        <v>6.510748190448478</v>
      </c>
    </row>
    <row r="50" spans="1:8" ht="12.75">
      <c r="A50" s="15" t="s">
        <v>44</v>
      </c>
      <c r="B50" s="19">
        <v>10311</v>
      </c>
      <c r="C50" s="1">
        <v>3</v>
      </c>
      <c r="D50">
        <v>63</v>
      </c>
      <c r="E50" s="17">
        <v>3206869.48</v>
      </c>
      <c r="F50" s="19">
        <v>3437</v>
      </c>
      <c r="G50" s="24">
        <v>311.0144001551741</v>
      </c>
      <c r="H50" s="20">
        <v>6.109979633401222</v>
      </c>
    </row>
    <row r="51" spans="1:8" ht="12.75">
      <c r="A51" s="15" t="s">
        <v>45</v>
      </c>
      <c r="B51" s="19">
        <v>24698</v>
      </c>
      <c r="C51" s="1">
        <v>7</v>
      </c>
      <c r="D51">
        <v>206</v>
      </c>
      <c r="E51" s="17">
        <v>17107196.83</v>
      </c>
      <c r="F51" s="19">
        <v>3528.285714285714</v>
      </c>
      <c r="G51" s="24">
        <v>692.6551473803546</v>
      </c>
      <c r="H51" s="20">
        <v>8.34075633654547</v>
      </c>
    </row>
    <row r="52" spans="1:8" ht="12.75">
      <c r="A52" s="15" t="s">
        <v>46</v>
      </c>
      <c r="B52" s="19">
        <v>31015</v>
      </c>
      <c r="C52" s="1">
        <v>4</v>
      </c>
      <c r="D52">
        <v>175</v>
      </c>
      <c r="E52" s="17">
        <v>12306026.55</v>
      </c>
      <c r="F52" s="19">
        <v>7753.75</v>
      </c>
      <c r="G52" s="24">
        <v>396.77660970498147</v>
      </c>
      <c r="H52" s="20">
        <v>5.642431081734644</v>
      </c>
    </row>
    <row r="53" spans="1:8" ht="12.75">
      <c r="A53" s="15" t="s">
        <v>47</v>
      </c>
      <c r="B53" s="19">
        <v>5281</v>
      </c>
      <c r="C53" s="1">
        <v>0</v>
      </c>
      <c r="D53">
        <v>0</v>
      </c>
      <c r="E53" s="17"/>
      <c r="F53" s="19"/>
      <c r="G53" s="24">
        <v>0</v>
      </c>
      <c r="H53" s="20">
        <v>0</v>
      </c>
    </row>
    <row r="54" spans="1:8" ht="12.75">
      <c r="A54" s="15" t="s">
        <v>48</v>
      </c>
      <c r="B54" s="19">
        <v>29339</v>
      </c>
      <c r="C54" s="1">
        <v>3</v>
      </c>
      <c r="D54">
        <v>149</v>
      </c>
      <c r="E54" s="17">
        <v>7749389.38</v>
      </c>
      <c r="F54" s="19">
        <v>9779.666666666666</v>
      </c>
      <c r="G54" s="24">
        <v>264.13270322778556</v>
      </c>
      <c r="H54" s="20">
        <v>5.078564368247044</v>
      </c>
    </row>
    <row r="55" spans="1:8" ht="12.75">
      <c r="A55" s="15" t="s">
        <v>49</v>
      </c>
      <c r="B55" s="19">
        <v>53917</v>
      </c>
      <c r="C55" s="1">
        <v>4</v>
      </c>
      <c r="D55">
        <v>225</v>
      </c>
      <c r="E55" s="17">
        <v>19414136.55</v>
      </c>
      <c r="F55" s="19">
        <v>13479.25</v>
      </c>
      <c r="G55" s="24">
        <v>360.0744950572176</v>
      </c>
      <c r="H55" s="20">
        <v>4.173080846486266</v>
      </c>
    </row>
    <row r="56" spans="1:8" ht="12.75">
      <c r="A56" s="15" t="s">
        <v>85</v>
      </c>
      <c r="B56" s="19">
        <v>10149</v>
      </c>
      <c r="C56" s="1">
        <v>2</v>
      </c>
      <c r="D56">
        <v>98</v>
      </c>
      <c r="E56" s="17">
        <v>7580523.05</v>
      </c>
      <c r="F56" s="19">
        <v>5074.5</v>
      </c>
      <c r="G56" s="24">
        <v>746.9231500640457</v>
      </c>
      <c r="H56" s="20">
        <v>9.656123756035079</v>
      </c>
    </row>
    <row r="57" spans="1:8" ht="12.75">
      <c r="A57" s="15" t="s">
        <v>51</v>
      </c>
      <c r="B57" s="19">
        <v>16566</v>
      </c>
      <c r="C57" s="1">
        <v>5</v>
      </c>
      <c r="D57">
        <v>110</v>
      </c>
      <c r="E57" s="17">
        <v>7342673.46</v>
      </c>
      <c r="F57" s="19">
        <v>3313.2</v>
      </c>
      <c r="G57" s="24">
        <v>443.23756247736327</v>
      </c>
      <c r="H57" s="20">
        <v>6.6401062416998675</v>
      </c>
    </row>
    <row r="58" spans="1:8" ht="12.75">
      <c r="A58" s="15" t="s">
        <v>86</v>
      </c>
      <c r="B58" s="19">
        <v>13168</v>
      </c>
      <c r="C58" s="1">
        <v>2</v>
      </c>
      <c r="D58">
        <v>57</v>
      </c>
      <c r="E58" s="17">
        <v>3439010.48</v>
      </c>
      <c r="F58" s="19">
        <v>6584</v>
      </c>
      <c r="G58" s="24">
        <v>261.1642223572296</v>
      </c>
      <c r="H58" s="20">
        <v>4.328675577156744</v>
      </c>
    </row>
    <row r="59" spans="1:8" ht="12.75">
      <c r="A59" s="15" t="s">
        <v>53</v>
      </c>
      <c r="B59" s="19">
        <v>34633</v>
      </c>
      <c r="C59" s="1">
        <v>10</v>
      </c>
      <c r="D59">
        <v>332</v>
      </c>
      <c r="E59" s="17">
        <v>24454998.68</v>
      </c>
      <c r="F59" s="19">
        <v>3463.3</v>
      </c>
      <c r="G59" s="24">
        <v>706.118403834493</v>
      </c>
      <c r="H59" s="20">
        <v>9.586232783761153</v>
      </c>
    </row>
    <row r="60" spans="1:8" ht="12.75">
      <c r="A60" s="15" t="s">
        <v>54</v>
      </c>
      <c r="B60" s="19">
        <v>9025</v>
      </c>
      <c r="C60" s="1">
        <v>1</v>
      </c>
      <c r="D60">
        <v>45</v>
      </c>
      <c r="E60" s="17">
        <v>1491736.46</v>
      </c>
      <c r="F60" s="19">
        <v>9025</v>
      </c>
      <c r="G60" s="24">
        <v>165.28935844875346</v>
      </c>
      <c r="H60" s="20">
        <v>4.986149584487534</v>
      </c>
    </row>
    <row r="61" spans="1:8" ht="12.75">
      <c r="A61" s="15" t="s">
        <v>55</v>
      </c>
      <c r="B61" s="19">
        <v>16196</v>
      </c>
      <c r="C61" s="1">
        <v>4</v>
      </c>
      <c r="D61">
        <v>105</v>
      </c>
      <c r="E61" s="17">
        <v>6687393.03</v>
      </c>
      <c r="F61" s="19">
        <v>4049</v>
      </c>
      <c r="G61" s="24">
        <v>412.9039904914794</v>
      </c>
      <c r="H61" s="20">
        <v>6.483082242529019</v>
      </c>
    </row>
    <row r="62" spans="1:8" ht="12.75">
      <c r="A62" s="15" t="s">
        <v>56</v>
      </c>
      <c r="B62" s="19">
        <v>13510</v>
      </c>
      <c r="C62" s="1">
        <v>0</v>
      </c>
      <c r="D62">
        <v>0</v>
      </c>
      <c r="E62" s="17"/>
      <c r="F62" s="19"/>
      <c r="G62" s="24">
        <v>0</v>
      </c>
      <c r="H62" s="20">
        <v>0</v>
      </c>
    </row>
    <row r="63" spans="1:8" ht="12.75">
      <c r="A63" s="15" t="s">
        <v>87</v>
      </c>
      <c r="B63" s="19">
        <v>11729</v>
      </c>
      <c r="C63" s="1">
        <v>2</v>
      </c>
      <c r="D63">
        <v>50</v>
      </c>
      <c r="E63" s="17">
        <v>2771297.43</v>
      </c>
      <c r="F63" s="19">
        <v>5864.5</v>
      </c>
      <c r="G63" s="24">
        <v>236.27738340864525</v>
      </c>
      <c r="H63" s="20">
        <v>4.262938016881235</v>
      </c>
    </row>
    <row r="64" spans="1:8" ht="12.75">
      <c r="A64" s="15" t="s">
        <v>58</v>
      </c>
      <c r="B64" s="19">
        <v>4675</v>
      </c>
      <c r="C64" s="1">
        <v>0</v>
      </c>
      <c r="D64">
        <v>0</v>
      </c>
      <c r="E64" s="17"/>
      <c r="F64" s="19"/>
      <c r="G64" s="24">
        <v>0</v>
      </c>
      <c r="H64" s="20">
        <v>0</v>
      </c>
    </row>
    <row r="65" spans="1:8" ht="12.75">
      <c r="A65" s="15" t="s">
        <v>59</v>
      </c>
      <c r="B65" s="19">
        <v>12203</v>
      </c>
      <c r="C65" s="1">
        <v>0</v>
      </c>
      <c r="D65">
        <v>0</v>
      </c>
      <c r="E65" s="17"/>
      <c r="F65" s="19"/>
      <c r="G65" s="24">
        <v>0</v>
      </c>
      <c r="H65" s="20">
        <v>0</v>
      </c>
    </row>
    <row r="66" spans="1:8" ht="12.75">
      <c r="A66" s="15" t="s">
        <v>60</v>
      </c>
      <c r="B66" s="19">
        <v>6295</v>
      </c>
      <c r="C66" s="1">
        <v>0</v>
      </c>
      <c r="D66">
        <v>0</v>
      </c>
      <c r="E66" s="17"/>
      <c r="F66" s="19"/>
      <c r="G66" s="24">
        <v>0</v>
      </c>
      <c r="H66" s="20">
        <v>0</v>
      </c>
    </row>
    <row r="67" spans="1:8" ht="12.75">
      <c r="A67" s="15" t="s">
        <v>61</v>
      </c>
      <c r="B67" s="19">
        <v>31226</v>
      </c>
      <c r="C67" s="1">
        <v>3</v>
      </c>
      <c r="D67">
        <v>95</v>
      </c>
      <c r="E67" s="17">
        <v>8888453.63</v>
      </c>
      <c r="F67" s="19">
        <v>10408.666666666666</v>
      </c>
      <c r="G67" s="24">
        <v>284.6491266892974</v>
      </c>
      <c r="H67" s="20">
        <v>3.0423365144430923</v>
      </c>
    </row>
    <row r="68" spans="1:8" ht="12.75">
      <c r="A68" s="15" t="s">
        <v>88</v>
      </c>
      <c r="B68" s="19">
        <v>6291</v>
      </c>
      <c r="C68" s="1">
        <v>1</v>
      </c>
      <c r="D68">
        <v>29</v>
      </c>
      <c r="E68" s="17">
        <v>1442392.04</v>
      </c>
      <c r="F68" s="19">
        <v>6291</v>
      </c>
      <c r="G68" s="24">
        <v>229.27865840089018</v>
      </c>
      <c r="H68" s="20">
        <v>4.609759974566841</v>
      </c>
    </row>
    <row r="69" spans="1:8" ht="12.75">
      <c r="A69" s="15" t="s">
        <v>63</v>
      </c>
      <c r="B69" s="19">
        <v>76373</v>
      </c>
      <c r="C69" s="1">
        <v>6</v>
      </c>
      <c r="D69">
        <v>407</v>
      </c>
      <c r="E69" s="17">
        <v>44658490.25</v>
      </c>
      <c r="F69" s="19">
        <v>12728.833333333334</v>
      </c>
      <c r="G69" s="24">
        <v>584.74186230736</v>
      </c>
      <c r="H69" s="20">
        <v>5.329108454558548</v>
      </c>
    </row>
    <row r="70" spans="1:8" ht="12.75">
      <c r="A70" s="15" t="s">
        <v>64</v>
      </c>
      <c r="B70" s="19">
        <v>26030</v>
      </c>
      <c r="C70" s="1">
        <v>5</v>
      </c>
      <c r="D70">
        <v>192</v>
      </c>
      <c r="E70" s="17">
        <v>15935368.64</v>
      </c>
      <c r="F70" s="19">
        <v>5206</v>
      </c>
      <c r="G70" s="24">
        <v>612.1924179792547</v>
      </c>
      <c r="H70" s="20">
        <v>7.376104494813676</v>
      </c>
    </row>
    <row r="71" spans="1:8" ht="12.75">
      <c r="A71" s="15" t="s">
        <v>89</v>
      </c>
      <c r="B71" s="19">
        <v>22551</v>
      </c>
      <c r="C71" s="1">
        <v>1</v>
      </c>
      <c r="D71">
        <v>34</v>
      </c>
      <c r="E71" s="17">
        <v>1830844.73</v>
      </c>
      <c r="F71" s="19">
        <v>22551</v>
      </c>
      <c r="G71" s="24">
        <v>81.18685335461842</v>
      </c>
      <c r="H71" s="20">
        <v>1.5076936721209704</v>
      </c>
    </row>
    <row r="72" spans="1:8" ht="12.75">
      <c r="A72" s="15" t="s">
        <v>66</v>
      </c>
      <c r="B72" s="19">
        <v>20778</v>
      </c>
      <c r="C72" s="1">
        <v>3</v>
      </c>
      <c r="D72">
        <v>110</v>
      </c>
      <c r="E72" s="17">
        <v>8265327.86</v>
      </c>
      <c r="F72" s="19">
        <v>6926</v>
      </c>
      <c r="G72" s="24">
        <v>397.7922735585716</v>
      </c>
      <c r="H72" s="20">
        <v>5.2940610260852825</v>
      </c>
    </row>
    <row r="73" spans="1:8" ht="12.75">
      <c r="A73" s="15" t="s">
        <v>67</v>
      </c>
      <c r="B73" s="19">
        <v>115043</v>
      </c>
      <c r="C73" s="1">
        <v>18</v>
      </c>
      <c r="D73">
        <v>840</v>
      </c>
      <c r="E73" s="17">
        <v>80949275.24</v>
      </c>
      <c r="F73" s="19">
        <v>6391.277777777777</v>
      </c>
      <c r="G73" s="24">
        <v>703.6436396825534</v>
      </c>
      <c r="H73" s="20">
        <v>7.301617656006884</v>
      </c>
    </row>
    <row r="74" spans="1:8" ht="12.75">
      <c r="A74" s="15" t="s">
        <v>68</v>
      </c>
      <c r="B74" s="19">
        <v>14734</v>
      </c>
      <c r="C74" s="1">
        <v>1</v>
      </c>
      <c r="D74">
        <v>30</v>
      </c>
      <c r="E74" s="17">
        <v>3331362.89</v>
      </c>
      <c r="F74" s="19">
        <v>14734</v>
      </c>
      <c r="G74" s="24">
        <v>226.10037260757431</v>
      </c>
      <c r="H74" s="20">
        <v>2.0361069634858153</v>
      </c>
    </row>
    <row r="75" spans="1:8" ht="12.75">
      <c r="A75" s="15" t="s">
        <v>69</v>
      </c>
      <c r="B75" s="19">
        <v>12263</v>
      </c>
      <c r="C75" s="1">
        <v>0</v>
      </c>
      <c r="D75">
        <v>0</v>
      </c>
      <c r="E75" s="17"/>
      <c r="F75" s="19"/>
      <c r="G75" s="24">
        <v>0</v>
      </c>
      <c r="H75" s="20">
        <v>0</v>
      </c>
    </row>
    <row r="76" spans="1:8" ht="12.75">
      <c r="A76" s="15" t="s">
        <v>90</v>
      </c>
      <c r="B76" s="19">
        <v>11200</v>
      </c>
      <c r="C76" s="1">
        <v>1</v>
      </c>
      <c r="D76">
        <v>16</v>
      </c>
      <c r="E76" s="17">
        <v>1361146.85</v>
      </c>
      <c r="F76" s="19">
        <v>11200</v>
      </c>
      <c r="G76" s="24">
        <v>121.53096875000001</v>
      </c>
      <c r="H76" s="20">
        <v>1.4285714285714286</v>
      </c>
    </row>
    <row r="77" spans="1:8" ht="12.75">
      <c r="A77" s="15" t="s">
        <v>71</v>
      </c>
      <c r="B77" s="19">
        <v>47182</v>
      </c>
      <c r="C77" s="1">
        <v>3</v>
      </c>
      <c r="D77">
        <v>97</v>
      </c>
      <c r="E77" s="17">
        <v>9953208.67</v>
      </c>
      <c r="F77" s="19">
        <v>15727.333333333334</v>
      </c>
      <c r="G77" s="24">
        <v>210.95351341613326</v>
      </c>
      <c r="H77" s="20">
        <v>2.0558687635115085</v>
      </c>
    </row>
    <row r="78" spans="1:8" ht="12.75">
      <c r="A78" s="15" t="s">
        <v>72</v>
      </c>
      <c r="B78" s="19">
        <v>9462</v>
      </c>
      <c r="C78" s="1">
        <v>3</v>
      </c>
      <c r="D78">
        <v>88</v>
      </c>
      <c r="E78" s="17">
        <v>5566264.33</v>
      </c>
      <c r="F78" s="19">
        <v>3154</v>
      </c>
      <c r="G78" s="24">
        <v>588.2756637074614</v>
      </c>
      <c r="H78" s="20">
        <v>9.300359332065103</v>
      </c>
    </row>
    <row r="79" spans="1:8" ht="12.75">
      <c r="A79" s="15" t="s">
        <v>73</v>
      </c>
      <c r="B79" s="19">
        <v>5590</v>
      </c>
      <c r="C79" s="1">
        <v>0</v>
      </c>
      <c r="D79">
        <v>0</v>
      </c>
      <c r="E79" s="17"/>
      <c r="F79" s="19"/>
      <c r="G79" s="24">
        <v>0</v>
      </c>
      <c r="H79" s="20">
        <v>0</v>
      </c>
    </row>
    <row r="80" spans="1:8" ht="12.75">
      <c r="A80" s="15" t="s">
        <v>74</v>
      </c>
      <c r="B80" s="19">
        <v>21206</v>
      </c>
      <c r="C80" s="1">
        <v>4</v>
      </c>
      <c r="D80">
        <v>101</v>
      </c>
      <c r="E80" s="17">
        <v>6199170.83</v>
      </c>
      <c r="F80" s="19">
        <v>5301.5</v>
      </c>
      <c r="G80" s="24">
        <v>292.3309832122984</v>
      </c>
      <c r="H80" s="20">
        <v>4.762802980288598</v>
      </c>
    </row>
    <row r="81" spans="1:8" ht="12.75">
      <c r="A81" s="15" t="s">
        <v>75</v>
      </c>
      <c r="B81" s="19">
        <v>13292</v>
      </c>
      <c r="C81" s="1">
        <v>2</v>
      </c>
      <c r="D81">
        <v>75</v>
      </c>
      <c r="E81" s="17">
        <v>6247731.78</v>
      </c>
      <c r="F81" s="19">
        <v>6646</v>
      </c>
      <c r="G81" s="24">
        <v>470.03699819440266</v>
      </c>
      <c r="H81" s="20">
        <v>5.642491724345471</v>
      </c>
    </row>
    <row r="82" spans="1:8" ht="12.75">
      <c r="A82" s="15" t="s">
        <v>76</v>
      </c>
      <c r="B82" s="19">
        <v>7924</v>
      </c>
      <c r="C82" s="1">
        <v>1</v>
      </c>
      <c r="D82">
        <v>27</v>
      </c>
      <c r="E82" s="17">
        <v>1466579.84</v>
      </c>
      <c r="F82" s="19">
        <v>7924</v>
      </c>
      <c r="G82" s="24">
        <v>185.08074709742556</v>
      </c>
      <c r="H82" s="20">
        <v>3.4073700151438664</v>
      </c>
    </row>
    <row r="83" spans="1:8" ht="12.75">
      <c r="A83" s="15" t="s">
        <v>77</v>
      </c>
      <c r="B83" s="19">
        <v>19129</v>
      </c>
      <c r="C83" s="1">
        <v>4</v>
      </c>
      <c r="D83">
        <v>107</v>
      </c>
      <c r="E83" s="17">
        <v>4299754.31</v>
      </c>
      <c r="F83" s="19">
        <v>4782.25</v>
      </c>
      <c r="G83" s="24">
        <v>224.77674264206178</v>
      </c>
      <c r="H83" s="20">
        <v>5.5936013382821885</v>
      </c>
    </row>
    <row r="84" spans="1:8" ht="12.75">
      <c r="A84" s="15" t="s">
        <v>78</v>
      </c>
      <c r="B84" s="19">
        <v>4914</v>
      </c>
      <c r="C84" s="1">
        <v>1</v>
      </c>
      <c r="D84">
        <v>10</v>
      </c>
      <c r="E84" s="17">
        <v>361617.65</v>
      </c>
      <c r="F84" s="19">
        <v>4914</v>
      </c>
      <c r="G84" s="24">
        <v>73.58926536426537</v>
      </c>
      <c r="H84" s="20">
        <v>2.035002035002035</v>
      </c>
    </row>
    <row r="85" spans="1:8" ht="12.75">
      <c r="A85" s="15" t="s">
        <v>79</v>
      </c>
      <c r="B85" s="19">
        <v>33026</v>
      </c>
      <c r="C85" s="1">
        <v>8</v>
      </c>
      <c r="D85">
        <v>324</v>
      </c>
      <c r="E85" s="17">
        <v>23187918.43</v>
      </c>
      <c r="F85" s="19">
        <v>4128.25</v>
      </c>
      <c r="G85" s="24">
        <v>702.1110164718706</v>
      </c>
      <c r="H85" s="20">
        <v>9.810452370859322</v>
      </c>
    </row>
    <row r="86" spans="1:8" ht="12.75">
      <c r="A86" s="15" t="s">
        <v>80</v>
      </c>
      <c r="B86" s="19">
        <v>3416</v>
      </c>
      <c r="C86" s="1">
        <v>0</v>
      </c>
      <c r="D86">
        <v>0</v>
      </c>
      <c r="E86" s="17"/>
      <c r="F86" s="19"/>
      <c r="G86" s="24">
        <v>0</v>
      </c>
      <c r="H86" s="20">
        <v>0</v>
      </c>
    </row>
    <row r="87" spans="1:8" ht="12.75">
      <c r="A87" s="15" t="s">
        <v>81</v>
      </c>
      <c r="B87" s="19">
        <v>111390</v>
      </c>
      <c r="C87" s="1">
        <v>8</v>
      </c>
      <c r="D87">
        <v>427</v>
      </c>
      <c r="E87" s="17">
        <v>33368938.35</v>
      </c>
      <c r="F87" s="19">
        <v>13923.75</v>
      </c>
      <c r="G87" s="24">
        <v>299.5685281443577</v>
      </c>
      <c r="H87" s="20">
        <v>3.833378220666128</v>
      </c>
    </row>
    <row r="88" spans="1:6" ht="12.75">
      <c r="A88" s="15" t="s">
        <v>82</v>
      </c>
      <c r="B88" s="19">
        <v>5890</v>
      </c>
      <c r="C88" s="1">
        <v>0</v>
      </c>
      <c r="E88" s="17"/>
      <c r="F88" s="19"/>
    </row>
    <row r="89" spans="1:6" ht="12.75">
      <c r="A89" s="15" t="s">
        <v>91</v>
      </c>
      <c r="B89" s="19">
        <v>696</v>
      </c>
      <c r="E89" s="17"/>
      <c r="F89" s="19"/>
    </row>
    <row r="90" spans="2:5" ht="12.75">
      <c r="B90" s="17"/>
      <c r="C90" s="17"/>
      <c r="D90" s="17"/>
      <c r="E90" s="17"/>
    </row>
    <row r="91" spans="2:5" ht="13.5" thickBot="1">
      <c r="B91" s="45">
        <v>4251485</v>
      </c>
      <c r="C91" s="45">
        <v>519</v>
      </c>
      <c r="D91" s="45">
        <v>26553</v>
      </c>
      <c r="E91" s="45">
        <v>2597183124.1800003</v>
      </c>
    </row>
    <row r="92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7109375" style="15" customWidth="1"/>
    <col min="2" max="2" width="9.28125" style="0" bestFit="1" customWidth="1"/>
    <col min="3" max="3" width="18.140625" style="0" customWidth="1"/>
    <col min="4" max="4" width="10.140625" style="0" customWidth="1"/>
    <col min="5" max="5" width="11.140625" style="0" customWidth="1"/>
    <col min="6" max="6" width="18.421875" style="0" bestFit="1" customWidth="1"/>
    <col min="7" max="7" width="12.28125" style="0" bestFit="1" customWidth="1"/>
    <col min="8" max="8" width="13.7109375" style="0" customWidth="1"/>
    <col min="9" max="9" width="18.140625" style="0" bestFit="1" customWidth="1"/>
    <col min="10" max="10" width="17.7109375" style="0" customWidth="1"/>
    <col min="11" max="11" width="11.7109375" style="0" customWidth="1"/>
    <col min="12" max="12" width="9.57421875" style="0" customWidth="1"/>
  </cols>
  <sheetData>
    <row r="1" spans="6:11" ht="12.75">
      <c r="F1" s="4"/>
      <c r="G1" s="4"/>
      <c r="H1" s="4"/>
      <c r="I1" s="4"/>
      <c r="J1" s="4"/>
      <c r="K1" s="4"/>
    </row>
    <row r="2" spans="6:11" ht="12.75">
      <c r="F2" s="5"/>
      <c r="G2" s="5"/>
      <c r="H2" s="5"/>
      <c r="I2" s="5"/>
      <c r="J2" s="5"/>
      <c r="K2" s="5"/>
    </row>
    <row r="3" spans="6:11" ht="12.75">
      <c r="F3" s="5"/>
      <c r="G3" s="5"/>
      <c r="H3" s="5"/>
      <c r="I3" s="5"/>
      <c r="J3" s="5"/>
      <c r="K3" s="5"/>
    </row>
    <row r="4" spans="6:11" ht="12.75">
      <c r="F4" s="5"/>
      <c r="G4" s="5"/>
      <c r="H4" s="5"/>
      <c r="I4" s="5"/>
      <c r="J4" s="5"/>
      <c r="K4" s="5"/>
    </row>
    <row r="5" spans="6:11" ht="12.75">
      <c r="F5" s="5"/>
      <c r="G5" s="5"/>
      <c r="H5" s="5"/>
      <c r="I5" s="5"/>
      <c r="J5" s="5"/>
      <c r="K5" s="5"/>
    </row>
    <row r="6" spans="6:11" ht="12.75">
      <c r="F6" s="5"/>
      <c r="G6" s="5"/>
      <c r="H6" s="5"/>
      <c r="I6" s="5"/>
      <c r="J6" s="5"/>
      <c r="K6" s="5"/>
    </row>
    <row r="7" spans="1:11" ht="26.25">
      <c r="A7" s="6" t="s">
        <v>0</v>
      </c>
      <c r="B7" s="6"/>
      <c r="F7" s="4"/>
      <c r="G7" s="4"/>
      <c r="H7" s="4"/>
      <c r="I7" s="4"/>
      <c r="J7" s="4"/>
      <c r="K7" s="4"/>
    </row>
    <row r="9" spans="1:12" s="4" customFormat="1" ht="29.25" customHeight="1">
      <c r="A9" s="7" t="s">
        <v>1</v>
      </c>
      <c r="B9" s="8" t="s">
        <v>183</v>
      </c>
      <c r="C9" s="8" t="s">
        <v>175</v>
      </c>
      <c r="D9" s="8" t="s">
        <v>174</v>
      </c>
      <c r="E9" s="8" t="s">
        <v>176</v>
      </c>
      <c r="F9" s="8" t="s">
        <v>187</v>
      </c>
      <c r="G9" s="8" t="s">
        <v>92</v>
      </c>
      <c r="H9" s="8" t="s">
        <v>2</v>
      </c>
      <c r="I9" s="8" t="s">
        <v>188</v>
      </c>
      <c r="J9" s="8" t="s">
        <v>180</v>
      </c>
      <c r="K9" s="8" t="s">
        <v>93</v>
      </c>
      <c r="L9" s="8" t="s">
        <v>3</v>
      </c>
    </row>
    <row r="10" spans="1:12" ht="12.75">
      <c r="A10" s="15" t="s">
        <v>83</v>
      </c>
      <c r="B10" s="1">
        <v>3153</v>
      </c>
      <c r="C10" s="1">
        <v>2623</v>
      </c>
      <c r="D10">
        <v>2</v>
      </c>
      <c r="E10">
        <v>47</v>
      </c>
      <c r="F10" s="9">
        <v>1836214.39</v>
      </c>
      <c r="G10" s="1">
        <v>1576.5</v>
      </c>
      <c r="H10" s="1">
        <v>1311.5</v>
      </c>
      <c r="I10" s="24">
        <v>582.3705645417062</v>
      </c>
      <c r="J10" s="24">
        <v>700.0436103698055</v>
      </c>
      <c r="K10" s="20">
        <v>14.906438312718047</v>
      </c>
      <c r="L10" s="20">
        <v>17.91841402973694</v>
      </c>
    </row>
    <row r="11" spans="1:12" ht="12.75">
      <c r="A11" s="15" t="s">
        <v>5</v>
      </c>
      <c r="B11" s="1">
        <v>92894</v>
      </c>
      <c r="C11" s="1">
        <v>70874</v>
      </c>
      <c r="D11">
        <v>15</v>
      </c>
      <c r="E11">
        <v>686</v>
      </c>
      <c r="F11" s="9">
        <v>57545557.069999985</v>
      </c>
      <c r="G11" s="1">
        <v>6192.933333333333</v>
      </c>
      <c r="H11" s="1">
        <v>4724.933333333333</v>
      </c>
      <c r="I11" s="24">
        <v>619.475499709346</v>
      </c>
      <c r="J11" s="24">
        <v>811.9417144509973</v>
      </c>
      <c r="K11" s="20">
        <v>7.384761125583998</v>
      </c>
      <c r="L11" s="20">
        <v>9.679148912153964</v>
      </c>
    </row>
    <row r="12" spans="1:12" ht="12.75">
      <c r="A12" s="15" t="s">
        <v>6</v>
      </c>
      <c r="B12" s="1">
        <v>121546</v>
      </c>
      <c r="C12" s="1">
        <v>95871</v>
      </c>
      <c r="D12">
        <v>11</v>
      </c>
      <c r="E12">
        <v>651</v>
      </c>
      <c r="F12" s="9">
        <v>63037273.53</v>
      </c>
      <c r="G12" s="1">
        <v>11049.636363636364</v>
      </c>
      <c r="H12" s="1">
        <v>8715.545454545454</v>
      </c>
      <c r="I12" s="24">
        <v>518.6289431984599</v>
      </c>
      <c r="J12" s="24">
        <v>657.5218108708577</v>
      </c>
      <c r="K12" s="20">
        <v>5.355996906520987</v>
      </c>
      <c r="L12" s="20">
        <v>6.790374565822825</v>
      </c>
    </row>
    <row r="13" spans="1:12" ht="12.75">
      <c r="A13" s="15" t="s">
        <v>7</v>
      </c>
      <c r="B13" s="1">
        <v>93771</v>
      </c>
      <c r="C13" s="1">
        <v>71956</v>
      </c>
      <c r="D13">
        <v>6</v>
      </c>
      <c r="E13">
        <v>225</v>
      </c>
      <c r="F13" s="9">
        <v>19428862.33</v>
      </c>
      <c r="G13" s="1">
        <v>15628.5</v>
      </c>
      <c r="H13" s="1">
        <v>11992.666666666666</v>
      </c>
      <c r="I13" s="24">
        <v>207.19478655447844</v>
      </c>
      <c r="J13" s="24">
        <v>270.01031644338207</v>
      </c>
      <c r="K13" s="20">
        <v>2.3994625203954314</v>
      </c>
      <c r="L13" s="20">
        <v>3.1269108899883262</v>
      </c>
    </row>
    <row r="14" spans="1:12" ht="12.75">
      <c r="A14" s="15" t="s">
        <v>8</v>
      </c>
      <c r="B14" s="1">
        <v>166104</v>
      </c>
      <c r="C14" s="1">
        <v>130296</v>
      </c>
      <c r="D14">
        <v>5</v>
      </c>
      <c r="E14">
        <v>205</v>
      </c>
      <c r="F14" s="9">
        <v>19561087.07</v>
      </c>
      <c r="G14" s="1">
        <v>33220.8</v>
      </c>
      <c r="H14" s="1">
        <v>26059.2</v>
      </c>
      <c r="I14" s="24">
        <v>117.76409400134855</v>
      </c>
      <c r="J14" s="24">
        <v>150.12807047031376</v>
      </c>
      <c r="K14" s="20">
        <v>1.2341665462601743</v>
      </c>
      <c r="L14" s="20">
        <v>1.5733407011727145</v>
      </c>
    </row>
    <row r="15" spans="1:12" ht="12.75">
      <c r="A15" s="15" t="s">
        <v>9</v>
      </c>
      <c r="B15" s="1">
        <v>178139</v>
      </c>
      <c r="C15" s="1">
        <v>136230</v>
      </c>
      <c r="D15">
        <v>15</v>
      </c>
      <c r="E15">
        <v>950</v>
      </c>
      <c r="F15" s="9">
        <v>136447656.70000002</v>
      </c>
      <c r="G15" s="1">
        <v>11875.933333333332</v>
      </c>
      <c r="H15" s="1">
        <v>9082</v>
      </c>
      <c r="I15" s="24">
        <v>765.9617304464492</v>
      </c>
      <c r="J15" s="24">
        <v>1001.5977148939295</v>
      </c>
      <c r="K15" s="20">
        <v>5.332914184990372</v>
      </c>
      <c r="L15" s="20">
        <v>6.973500697350071</v>
      </c>
    </row>
    <row r="16" spans="1:12" ht="12.75">
      <c r="A16" s="15" t="s">
        <v>10</v>
      </c>
      <c r="B16" s="1">
        <v>250688</v>
      </c>
      <c r="C16" s="1">
        <v>181936</v>
      </c>
      <c r="D16">
        <v>12</v>
      </c>
      <c r="E16">
        <v>899</v>
      </c>
      <c r="F16" s="9">
        <v>123318634.85000001</v>
      </c>
      <c r="G16" s="1">
        <v>20890.666666666668</v>
      </c>
      <c r="H16" s="1">
        <v>15161.333333333334</v>
      </c>
      <c r="I16" s="24">
        <v>491.9207734315165</v>
      </c>
      <c r="J16" s="24">
        <v>677.8132686768975</v>
      </c>
      <c r="K16" s="20">
        <v>3.5861309675772275</v>
      </c>
      <c r="L16" s="20">
        <v>4.941298038870811</v>
      </c>
    </row>
    <row r="17" spans="1:12" ht="12.75">
      <c r="A17" s="15" t="s">
        <v>11</v>
      </c>
      <c r="B17" s="1">
        <v>137180</v>
      </c>
      <c r="C17" s="1">
        <v>111527</v>
      </c>
      <c r="D17">
        <v>15</v>
      </c>
      <c r="E17">
        <v>966</v>
      </c>
      <c r="F17" s="9">
        <v>93040648.89999998</v>
      </c>
      <c r="G17" s="1">
        <v>9145.333333333334</v>
      </c>
      <c r="H17" s="1">
        <v>7435.133333333333</v>
      </c>
      <c r="I17" s="24">
        <v>678.2377088496863</v>
      </c>
      <c r="J17" s="24">
        <v>834.2432675495618</v>
      </c>
      <c r="K17" s="20">
        <v>7.041842834232395</v>
      </c>
      <c r="L17" s="20">
        <v>8.661579707156115</v>
      </c>
    </row>
    <row r="18" spans="1:12" ht="12.75">
      <c r="A18" s="15" t="s">
        <v>12</v>
      </c>
      <c r="B18" s="1">
        <v>126916</v>
      </c>
      <c r="C18" s="1">
        <v>97017</v>
      </c>
      <c r="D18">
        <v>10</v>
      </c>
      <c r="E18">
        <v>591</v>
      </c>
      <c r="F18" s="9">
        <v>73857640.29</v>
      </c>
      <c r="G18" s="1">
        <v>12691.6</v>
      </c>
      <c r="H18" s="1">
        <v>9701.7</v>
      </c>
      <c r="I18" s="24">
        <v>581.9411286992972</v>
      </c>
      <c r="J18" s="24">
        <v>761.2855508828351</v>
      </c>
      <c r="K18" s="20">
        <v>4.656623278388856</v>
      </c>
      <c r="L18" s="20">
        <v>6.091715884844924</v>
      </c>
    </row>
    <row r="19" spans="1:12" ht="12.75">
      <c r="A19" s="15" t="s">
        <v>13</v>
      </c>
      <c r="B19" s="1">
        <v>132449</v>
      </c>
      <c r="C19" s="1">
        <v>104866</v>
      </c>
      <c r="D19">
        <v>12</v>
      </c>
      <c r="E19">
        <v>764</v>
      </c>
      <c r="F19" s="9">
        <v>77655963.1</v>
      </c>
      <c r="G19" s="1">
        <v>11037.416666666666</v>
      </c>
      <c r="H19" s="1">
        <v>8738.833333333334</v>
      </c>
      <c r="I19" s="24">
        <v>586.3084138045587</v>
      </c>
      <c r="J19" s="24">
        <v>740.5256527377796</v>
      </c>
      <c r="K19" s="20">
        <v>5.768257970992608</v>
      </c>
      <c r="L19" s="20">
        <v>7.2854881467777926</v>
      </c>
    </row>
    <row r="20" spans="1:12" ht="12.75">
      <c r="A20" s="15" t="s">
        <v>14</v>
      </c>
      <c r="B20" s="1">
        <v>102428</v>
      </c>
      <c r="C20" s="1">
        <v>77468</v>
      </c>
      <c r="D20">
        <v>10</v>
      </c>
      <c r="E20">
        <v>547</v>
      </c>
      <c r="F20" s="9">
        <v>46534528.67000001</v>
      </c>
      <c r="G20" s="1">
        <v>10242.8</v>
      </c>
      <c r="H20" s="1">
        <v>7746.8</v>
      </c>
      <c r="I20" s="24">
        <v>454.31452991369554</v>
      </c>
      <c r="J20" s="24">
        <v>600.6935595342594</v>
      </c>
      <c r="K20" s="20">
        <v>5.340336626703636</v>
      </c>
      <c r="L20" s="20">
        <v>7.060980017555636</v>
      </c>
    </row>
    <row r="21" spans="1:12" ht="12.75">
      <c r="A21" s="15" t="s">
        <v>15</v>
      </c>
      <c r="B21" s="1">
        <v>134056</v>
      </c>
      <c r="C21" s="1">
        <v>104075</v>
      </c>
      <c r="D21">
        <v>16</v>
      </c>
      <c r="E21">
        <v>989</v>
      </c>
      <c r="F21" s="9">
        <v>121121650.63</v>
      </c>
      <c r="G21" s="1">
        <v>8378.5</v>
      </c>
      <c r="H21" s="1">
        <v>6504.6875</v>
      </c>
      <c r="I21" s="24">
        <v>903.5153266545324</v>
      </c>
      <c r="J21" s="24">
        <v>1163.7919829930338</v>
      </c>
      <c r="K21" s="20">
        <v>7.377513874798591</v>
      </c>
      <c r="L21" s="20">
        <v>9.502762430939226</v>
      </c>
    </row>
    <row r="22" spans="1:12" ht="12.75">
      <c r="A22" s="15" t="s">
        <v>16</v>
      </c>
      <c r="B22" s="1">
        <v>215263</v>
      </c>
      <c r="C22" s="1">
        <v>165501</v>
      </c>
      <c r="D22">
        <v>25</v>
      </c>
      <c r="E22">
        <v>1323</v>
      </c>
      <c r="F22" s="9">
        <v>119788930.81000002</v>
      </c>
      <c r="G22" s="1">
        <v>8610.52</v>
      </c>
      <c r="H22" s="1">
        <v>6620.04</v>
      </c>
      <c r="I22" s="24">
        <v>556.4771038682915</v>
      </c>
      <c r="J22" s="24">
        <v>723.7958127745453</v>
      </c>
      <c r="K22" s="20">
        <v>6.145970278217808</v>
      </c>
      <c r="L22" s="20">
        <v>7.9939094023601065</v>
      </c>
    </row>
    <row r="23" spans="1:12" ht="12.75">
      <c r="A23" s="15" t="s">
        <v>17</v>
      </c>
      <c r="B23" s="1">
        <v>61548</v>
      </c>
      <c r="C23" s="1">
        <v>45751</v>
      </c>
      <c r="D23">
        <v>7</v>
      </c>
      <c r="E23">
        <v>325</v>
      </c>
      <c r="F23" s="9">
        <v>30844010.909999996</v>
      </c>
      <c r="G23" s="1">
        <v>8792.57142857143</v>
      </c>
      <c r="H23" s="1">
        <v>6535.857142857143</v>
      </c>
      <c r="I23" s="24">
        <v>501.1375009748488</v>
      </c>
      <c r="J23" s="24">
        <v>674.1712948350855</v>
      </c>
      <c r="K23" s="20">
        <v>5.280431533112368</v>
      </c>
      <c r="L23" s="20">
        <v>7.10366986513956</v>
      </c>
    </row>
    <row r="24" spans="1:12" ht="12.75">
      <c r="A24" s="15" t="s">
        <v>18</v>
      </c>
      <c r="B24" s="1">
        <v>86755</v>
      </c>
      <c r="C24" s="1">
        <v>67547</v>
      </c>
      <c r="D24">
        <v>10</v>
      </c>
      <c r="E24">
        <v>579</v>
      </c>
      <c r="F24" s="9">
        <v>54156138.19</v>
      </c>
      <c r="G24" s="1">
        <v>8675.5</v>
      </c>
      <c r="H24" s="1">
        <v>6754.7</v>
      </c>
      <c r="I24" s="24">
        <v>624.2422706472249</v>
      </c>
      <c r="J24" s="24">
        <v>801.7548994033783</v>
      </c>
      <c r="K24" s="20">
        <v>6.673966918333238</v>
      </c>
      <c r="L24" s="20">
        <v>8.57180925873836</v>
      </c>
    </row>
    <row r="25" spans="1:12" ht="12.75">
      <c r="A25" s="15" t="s">
        <v>19</v>
      </c>
      <c r="B25" s="1">
        <v>169796</v>
      </c>
      <c r="C25" s="1">
        <v>122830</v>
      </c>
      <c r="D25">
        <v>14</v>
      </c>
      <c r="E25">
        <v>775</v>
      </c>
      <c r="F25" s="9">
        <v>104732267.92</v>
      </c>
      <c r="G25" s="1">
        <v>12128.285714285714</v>
      </c>
      <c r="H25" s="1">
        <v>8773.57142857143</v>
      </c>
      <c r="I25" s="24">
        <v>616.8123390421447</v>
      </c>
      <c r="J25" s="24">
        <v>852.660326630302</v>
      </c>
      <c r="K25" s="20">
        <v>4.564300690240053</v>
      </c>
      <c r="L25" s="20">
        <v>6.30953350158756</v>
      </c>
    </row>
    <row r="26" spans="1:12" ht="12.75">
      <c r="A26" s="15" t="s">
        <v>20</v>
      </c>
      <c r="B26" s="1">
        <v>143754</v>
      </c>
      <c r="C26" s="1">
        <v>113873</v>
      </c>
      <c r="D26">
        <v>17</v>
      </c>
      <c r="E26">
        <v>939</v>
      </c>
      <c r="F26" s="9">
        <v>90075901.03999999</v>
      </c>
      <c r="G26" s="1">
        <v>8456.117647058823</v>
      </c>
      <c r="H26" s="1">
        <v>6698.411764705882</v>
      </c>
      <c r="I26" s="24">
        <v>626.5975279992208</v>
      </c>
      <c r="J26" s="24">
        <v>791.0207076304304</v>
      </c>
      <c r="K26" s="20">
        <v>6.531992153261823</v>
      </c>
      <c r="L26" s="20">
        <v>8.24602847031342</v>
      </c>
    </row>
    <row r="27" spans="1:12" ht="12.75">
      <c r="A27" s="15" t="s">
        <v>21</v>
      </c>
      <c r="B27" s="1">
        <v>154582</v>
      </c>
      <c r="C27" s="1">
        <v>118463</v>
      </c>
      <c r="D27">
        <v>11</v>
      </c>
      <c r="E27">
        <v>845</v>
      </c>
      <c r="F27" s="9">
        <v>89194002.01</v>
      </c>
      <c r="G27" s="1">
        <v>14052.90909090909</v>
      </c>
      <c r="H27" s="1">
        <v>10769.363636363636</v>
      </c>
      <c r="I27" s="24">
        <v>577.0012162476874</v>
      </c>
      <c r="J27" s="24">
        <v>752.9270912436795</v>
      </c>
      <c r="K27" s="20">
        <v>5.466354426776727</v>
      </c>
      <c r="L27" s="20">
        <v>7.133028878215139</v>
      </c>
    </row>
    <row r="28" spans="1:12" ht="12.75">
      <c r="A28" s="15" t="s">
        <v>22</v>
      </c>
      <c r="B28" s="1">
        <v>72679</v>
      </c>
      <c r="C28" s="1">
        <v>55099</v>
      </c>
      <c r="D28">
        <v>13</v>
      </c>
      <c r="E28">
        <v>522</v>
      </c>
      <c r="F28" s="9">
        <v>48639386.169999994</v>
      </c>
      <c r="G28" s="1">
        <v>5590.692307692308</v>
      </c>
      <c r="H28" s="1">
        <v>4238.384615384615</v>
      </c>
      <c r="I28" s="24">
        <v>669.2357650765695</v>
      </c>
      <c r="J28" s="24">
        <v>882.7635015154539</v>
      </c>
      <c r="K28" s="20">
        <v>7.182267229873829</v>
      </c>
      <c r="L28" s="20">
        <v>9.473856149839381</v>
      </c>
    </row>
    <row r="29" spans="1:12" ht="12.75">
      <c r="A29" s="15" t="s">
        <v>23</v>
      </c>
      <c r="B29" s="1">
        <v>117770</v>
      </c>
      <c r="C29" s="1">
        <v>93655</v>
      </c>
      <c r="D29">
        <v>8</v>
      </c>
      <c r="E29">
        <v>611</v>
      </c>
      <c r="F29" s="9">
        <v>67188553.18</v>
      </c>
      <c r="G29" s="1">
        <v>14721.25</v>
      </c>
      <c r="H29" s="1">
        <v>11706.875</v>
      </c>
      <c r="I29" s="24">
        <v>570.5065227137642</v>
      </c>
      <c r="J29" s="24">
        <v>717.4048708558006</v>
      </c>
      <c r="K29" s="20">
        <v>5.188078458011378</v>
      </c>
      <c r="L29" s="20">
        <v>6.5239442635203675</v>
      </c>
    </row>
    <row r="30" spans="1:12" ht="12.75">
      <c r="A30" s="15" t="s">
        <v>24</v>
      </c>
      <c r="B30" s="1">
        <v>69020</v>
      </c>
      <c r="C30" s="1">
        <v>56385</v>
      </c>
      <c r="D30">
        <v>12</v>
      </c>
      <c r="E30">
        <v>511</v>
      </c>
      <c r="F30" s="9">
        <v>58794745.230000004</v>
      </c>
      <c r="G30" s="1">
        <v>5751.666666666667</v>
      </c>
      <c r="H30" s="1">
        <v>4698.75</v>
      </c>
      <c r="I30" s="24">
        <v>851.850843668502</v>
      </c>
      <c r="J30" s="24">
        <v>1042.7373455706306</v>
      </c>
      <c r="K30" s="20">
        <v>7.403651115618661</v>
      </c>
      <c r="L30" s="20">
        <v>9.062693978895096</v>
      </c>
    </row>
    <row r="31" spans="1:12" ht="12.75">
      <c r="A31" s="15" t="s">
        <v>25</v>
      </c>
      <c r="B31" s="1">
        <v>104766</v>
      </c>
      <c r="C31" s="1">
        <v>80886</v>
      </c>
      <c r="D31">
        <v>10</v>
      </c>
      <c r="E31">
        <v>767</v>
      </c>
      <c r="F31" s="9">
        <v>68474847.92999999</v>
      </c>
      <c r="G31" s="1">
        <v>10476.6</v>
      </c>
      <c r="H31" s="1">
        <v>8088.6</v>
      </c>
      <c r="I31" s="24">
        <v>653.5979986827787</v>
      </c>
      <c r="J31" s="24">
        <v>846.5599477041761</v>
      </c>
      <c r="K31" s="20">
        <v>7.321077448790637</v>
      </c>
      <c r="L31" s="20">
        <v>9.482481517197042</v>
      </c>
    </row>
    <row r="32" spans="1:12" ht="12.75">
      <c r="A32" s="15" t="s">
        <v>26</v>
      </c>
      <c r="B32" s="1">
        <v>93573</v>
      </c>
      <c r="C32" s="1">
        <v>85709</v>
      </c>
      <c r="D32">
        <v>11</v>
      </c>
      <c r="E32">
        <v>720</v>
      </c>
      <c r="F32" s="9">
        <v>69217106.41</v>
      </c>
      <c r="G32" s="1">
        <v>8506.636363636364</v>
      </c>
      <c r="H32" s="1">
        <v>7791.727272727273</v>
      </c>
      <c r="I32" s="24">
        <v>739.71237867761</v>
      </c>
      <c r="J32" s="24">
        <v>807.5827090503914</v>
      </c>
      <c r="K32" s="20">
        <v>7.694527267481004</v>
      </c>
      <c r="L32" s="20">
        <v>8.400518031945303</v>
      </c>
    </row>
    <row r="33" spans="1:12" ht="12.75">
      <c r="A33" s="15" t="s">
        <v>27</v>
      </c>
      <c r="B33" s="1">
        <v>173886</v>
      </c>
      <c r="C33" s="1">
        <v>141438</v>
      </c>
      <c r="D33">
        <v>16</v>
      </c>
      <c r="E33">
        <v>1018</v>
      </c>
      <c r="F33" s="9">
        <v>123940166.43</v>
      </c>
      <c r="G33" s="1">
        <v>10867.875</v>
      </c>
      <c r="H33" s="1">
        <v>8839.875</v>
      </c>
      <c r="I33" s="24">
        <v>712.7667922086885</v>
      </c>
      <c r="J33" s="24">
        <v>876.2861920417428</v>
      </c>
      <c r="K33" s="20">
        <v>5.854410360811106</v>
      </c>
      <c r="L33" s="20">
        <v>7.197499964648822</v>
      </c>
    </row>
    <row r="34" spans="1:12" ht="12.75">
      <c r="A34" s="15" t="s">
        <v>28</v>
      </c>
      <c r="B34" s="1">
        <v>108509</v>
      </c>
      <c r="C34" s="1">
        <v>87081</v>
      </c>
      <c r="D34">
        <v>11</v>
      </c>
      <c r="E34">
        <v>746</v>
      </c>
      <c r="F34" s="9">
        <v>79133168.16</v>
      </c>
      <c r="G34" s="1">
        <v>9864.454545454546</v>
      </c>
      <c r="H34" s="1">
        <v>7916.454545454545</v>
      </c>
      <c r="I34" s="24">
        <v>729.2774623303136</v>
      </c>
      <c r="J34" s="24">
        <v>908.7305860061322</v>
      </c>
      <c r="K34" s="20">
        <v>6.875005759890884</v>
      </c>
      <c r="L34" s="20">
        <v>8.566736716390487</v>
      </c>
    </row>
    <row r="35" spans="1:12" ht="12.75">
      <c r="A35" s="15" t="s">
        <v>29</v>
      </c>
      <c r="B35" s="1">
        <v>146195</v>
      </c>
      <c r="C35" s="1">
        <v>118482</v>
      </c>
      <c r="D35">
        <v>15</v>
      </c>
      <c r="E35">
        <v>754</v>
      </c>
      <c r="F35" s="9">
        <v>73372846.89999999</v>
      </c>
      <c r="G35" s="1">
        <v>9746.333333333334</v>
      </c>
      <c r="H35" s="1">
        <v>7898.8</v>
      </c>
      <c r="I35" s="24">
        <v>501.88342214166005</v>
      </c>
      <c r="J35" s="24">
        <v>619.2742095845782</v>
      </c>
      <c r="K35" s="20">
        <v>5.157495126372311</v>
      </c>
      <c r="L35" s="20">
        <v>6.363835856923415</v>
      </c>
    </row>
    <row r="36" spans="1:12" ht="12.75">
      <c r="A36" s="15" t="s">
        <v>30</v>
      </c>
      <c r="B36" s="1">
        <v>94747</v>
      </c>
      <c r="C36" s="1">
        <v>84398</v>
      </c>
      <c r="D36">
        <v>9</v>
      </c>
      <c r="E36">
        <v>350</v>
      </c>
      <c r="F36" s="9">
        <v>29947302.64</v>
      </c>
      <c r="G36" s="1">
        <v>10527.444444444445</v>
      </c>
      <c r="H36" s="1">
        <v>9377.555555555555</v>
      </c>
      <c r="I36" s="24">
        <v>316.0765263280104</v>
      </c>
      <c r="J36" s="24">
        <v>354.8342690585085</v>
      </c>
      <c r="K36" s="20">
        <v>3.694048360370249</v>
      </c>
      <c r="L36" s="20">
        <v>4.147017701841276</v>
      </c>
    </row>
    <row r="37" spans="1:12" ht="12.75">
      <c r="A37" s="15" t="s">
        <v>31</v>
      </c>
      <c r="B37" s="1">
        <v>97766</v>
      </c>
      <c r="C37" s="1">
        <v>82624</v>
      </c>
      <c r="D37">
        <v>7</v>
      </c>
      <c r="E37">
        <v>294</v>
      </c>
      <c r="F37" s="9">
        <v>23483897.17</v>
      </c>
      <c r="G37" s="1">
        <v>13966.57142857143</v>
      </c>
      <c r="H37" s="1">
        <v>11803.42857142857</v>
      </c>
      <c r="I37" s="24">
        <v>240.20515485956264</v>
      </c>
      <c r="J37" s="24">
        <v>284.22609859120837</v>
      </c>
      <c r="K37" s="20">
        <v>3.0071804103676123</v>
      </c>
      <c r="L37" s="20">
        <v>3.558288148721921</v>
      </c>
    </row>
    <row r="38" spans="1:12" ht="12.75">
      <c r="A38" s="15" t="s">
        <v>32</v>
      </c>
      <c r="B38" s="1">
        <v>32596</v>
      </c>
      <c r="C38" s="1">
        <v>24600</v>
      </c>
      <c r="D38">
        <v>6</v>
      </c>
      <c r="E38">
        <v>234</v>
      </c>
      <c r="F38" s="9">
        <v>19891954.119999997</v>
      </c>
      <c r="G38" s="1">
        <v>5432.666666666667</v>
      </c>
      <c r="H38" s="1">
        <v>4100</v>
      </c>
      <c r="I38" s="24">
        <v>610.257519941097</v>
      </c>
      <c r="J38" s="24">
        <v>808.6160211382113</v>
      </c>
      <c r="K38" s="20">
        <v>7.178794944164929</v>
      </c>
      <c r="L38" s="20">
        <v>9.512195121951219</v>
      </c>
    </row>
    <row r="39" spans="1:12" ht="12.75">
      <c r="A39" s="15" t="s">
        <v>33</v>
      </c>
      <c r="B39" s="1">
        <v>154061</v>
      </c>
      <c r="C39" s="1">
        <v>122069</v>
      </c>
      <c r="D39">
        <v>7</v>
      </c>
      <c r="E39">
        <v>551</v>
      </c>
      <c r="F39" s="9">
        <v>58709215.8</v>
      </c>
      <c r="G39" s="1">
        <v>22008.714285714286</v>
      </c>
      <c r="H39" s="1">
        <v>17438.428571428572</v>
      </c>
      <c r="I39" s="24">
        <v>381.0777276533321</v>
      </c>
      <c r="J39" s="24">
        <v>480.9510670194726</v>
      </c>
      <c r="K39" s="20">
        <v>3.576505410194663</v>
      </c>
      <c r="L39" s="20">
        <v>4.513840532813409</v>
      </c>
    </row>
    <row r="40" spans="1:12" ht="12.75">
      <c r="A40" s="15" t="s">
        <v>34</v>
      </c>
      <c r="B40" s="1">
        <v>147843</v>
      </c>
      <c r="C40" s="1">
        <v>110586</v>
      </c>
      <c r="D40">
        <v>9</v>
      </c>
      <c r="E40">
        <v>621</v>
      </c>
      <c r="F40" s="9">
        <v>94931183.27</v>
      </c>
      <c r="G40" s="1">
        <v>16427</v>
      </c>
      <c r="H40" s="1">
        <v>12287.333333333334</v>
      </c>
      <c r="I40" s="24">
        <v>642.1080691679687</v>
      </c>
      <c r="J40" s="24">
        <v>858.4376256488163</v>
      </c>
      <c r="K40" s="20">
        <v>4.200401777561332</v>
      </c>
      <c r="L40" s="20">
        <v>5.6155390374911835</v>
      </c>
    </row>
    <row r="41" spans="1:12" ht="12.75">
      <c r="A41" s="15" t="s">
        <v>35</v>
      </c>
      <c r="B41" s="1">
        <v>143056</v>
      </c>
      <c r="C41" s="1">
        <v>103823</v>
      </c>
      <c r="D41">
        <v>11</v>
      </c>
      <c r="E41">
        <v>648</v>
      </c>
      <c r="F41" s="9">
        <v>79020729.42</v>
      </c>
      <c r="G41" s="1">
        <v>13005.09090909091</v>
      </c>
      <c r="H41" s="1">
        <v>9438.454545454546</v>
      </c>
      <c r="I41" s="24">
        <v>552.3761982720054</v>
      </c>
      <c r="J41" s="24">
        <v>761.1100567311674</v>
      </c>
      <c r="K41" s="20">
        <v>4.529694665026283</v>
      </c>
      <c r="L41" s="20">
        <v>6.241391599163962</v>
      </c>
    </row>
    <row r="42" spans="1:12" ht="12.75">
      <c r="A42" s="15" t="s">
        <v>36</v>
      </c>
      <c r="B42" s="1">
        <v>76223</v>
      </c>
      <c r="C42" s="1">
        <v>66999</v>
      </c>
      <c r="D42">
        <v>9</v>
      </c>
      <c r="E42">
        <v>337</v>
      </c>
      <c r="F42" s="9">
        <v>33297272.349999998</v>
      </c>
      <c r="G42" s="1">
        <v>8469.222222222223</v>
      </c>
      <c r="H42" s="1">
        <v>7444.333333333333</v>
      </c>
      <c r="I42" s="24">
        <v>436.84022342337613</v>
      </c>
      <c r="J42" s="24">
        <v>496.9816318154002</v>
      </c>
      <c r="K42" s="20">
        <v>4.4212376841635725</v>
      </c>
      <c r="L42" s="20">
        <v>5.029925819788356</v>
      </c>
    </row>
    <row r="43" spans="1:12" ht="12.75">
      <c r="A43" s="15" t="s">
        <v>84</v>
      </c>
      <c r="B43" s="1">
        <v>11762</v>
      </c>
      <c r="C43" s="1">
        <v>9212</v>
      </c>
      <c r="D43">
        <v>2</v>
      </c>
      <c r="E43">
        <v>88</v>
      </c>
      <c r="F43" s="9">
        <v>5647468.32</v>
      </c>
      <c r="G43" s="1">
        <v>5881</v>
      </c>
      <c r="H43" s="1">
        <v>4606</v>
      </c>
      <c r="I43" s="24">
        <v>480.14524060533927</v>
      </c>
      <c r="J43" s="24">
        <v>613.0556144159792</v>
      </c>
      <c r="K43" s="20">
        <v>7.48172079578303</v>
      </c>
      <c r="L43" s="20">
        <v>9.552757273122015</v>
      </c>
    </row>
    <row r="44" spans="1:12" ht="12.75">
      <c r="A44" s="15" t="s">
        <v>38</v>
      </c>
      <c r="B44" s="1">
        <v>14236</v>
      </c>
      <c r="C44" s="1">
        <v>11046</v>
      </c>
      <c r="D44">
        <v>3</v>
      </c>
      <c r="E44">
        <v>90</v>
      </c>
      <c r="F44" s="9">
        <v>5672477.06</v>
      </c>
      <c r="G44" s="1">
        <v>4745.333333333333</v>
      </c>
      <c r="H44" s="1">
        <v>3682</v>
      </c>
      <c r="I44" s="24">
        <v>398.4600351222253</v>
      </c>
      <c r="J44" s="24">
        <v>513.5322342929567</v>
      </c>
      <c r="K44" s="20">
        <v>6.322000561955605</v>
      </c>
      <c r="L44" s="20">
        <v>8.147745790331342</v>
      </c>
    </row>
    <row r="45" spans="1:12" ht="12.75">
      <c r="A45" s="15" t="s">
        <v>39</v>
      </c>
      <c r="B45" s="1">
        <v>19415</v>
      </c>
      <c r="C45" s="1">
        <v>14792</v>
      </c>
      <c r="D45">
        <v>4</v>
      </c>
      <c r="E45">
        <v>147</v>
      </c>
      <c r="F45" s="9">
        <v>9632694.65</v>
      </c>
      <c r="G45" s="1">
        <v>4853.75</v>
      </c>
      <c r="H45" s="1">
        <v>3698</v>
      </c>
      <c r="I45" s="24">
        <v>496.1470332217358</v>
      </c>
      <c r="J45" s="24">
        <v>651.2097518929152</v>
      </c>
      <c r="K45" s="20">
        <v>7.571465361833634</v>
      </c>
      <c r="L45" s="20">
        <v>9.937804218496485</v>
      </c>
    </row>
    <row r="46" spans="1:12" ht="12.75">
      <c r="A46" s="15" t="s">
        <v>40</v>
      </c>
      <c r="B46" s="1">
        <v>52781</v>
      </c>
      <c r="C46" s="1">
        <v>39190</v>
      </c>
      <c r="D46">
        <v>8</v>
      </c>
      <c r="E46">
        <v>285</v>
      </c>
      <c r="F46" s="9">
        <v>24801582.83</v>
      </c>
      <c r="G46" s="1">
        <v>6597.625</v>
      </c>
      <c r="H46" s="1">
        <v>4898.75</v>
      </c>
      <c r="I46" s="24">
        <v>469.89603891551883</v>
      </c>
      <c r="J46" s="24">
        <v>632.8548821127838</v>
      </c>
      <c r="K46" s="20">
        <v>5.399670335916333</v>
      </c>
      <c r="L46" s="20">
        <v>7.272263332482777</v>
      </c>
    </row>
    <row r="47" spans="1:12" ht="12.75">
      <c r="A47" s="15" t="s">
        <v>41</v>
      </c>
      <c r="B47" s="1">
        <v>21534</v>
      </c>
      <c r="C47" s="1">
        <v>16217</v>
      </c>
      <c r="D47">
        <v>4</v>
      </c>
      <c r="E47">
        <v>108</v>
      </c>
      <c r="F47" s="9">
        <v>6652218.82</v>
      </c>
      <c r="G47" s="1">
        <v>5383.5</v>
      </c>
      <c r="H47" s="1">
        <v>4054.25</v>
      </c>
      <c r="I47" s="24">
        <v>308.9170065942231</v>
      </c>
      <c r="J47" s="24">
        <v>410.20033421717955</v>
      </c>
      <c r="K47" s="20">
        <v>5.015324602953469</v>
      </c>
      <c r="L47" s="20">
        <v>6.659678115557749</v>
      </c>
    </row>
    <row r="48" spans="1:12" ht="12.75">
      <c r="A48" s="15" t="s">
        <v>42</v>
      </c>
      <c r="B48" s="1">
        <v>27861</v>
      </c>
      <c r="C48" s="1">
        <v>21283</v>
      </c>
      <c r="D48">
        <v>4</v>
      </c>
      <c r="E48">
        <v>130</v>
      </c>
      <c r="F48" s="9">
        <v>8484435.55</v>
      </c>
      <c r="G48" s="1">
        <v>6965.25</v>
      </c>
      <c r="H48" s="1">
        <v>5320.75</v>
      </c>
      <c r="I48" s="24">
        <v>304.5273159613797</v>
      </c>
      <c r="J48" s="24">
        <v>398.6484776582249</v>
      </c>
      <c r="K48" s="20">
        <v>4.666020602275582</v>
      </c>
      <c r="L48" s="20">
        <v>6.1081614434055345</v>
      </c>
    </row>
    <row r="49" spans="1:12" ht="12.75">
      <c r="A49" s="15" t="s">
        <v>43</v>
      </c>
      <c r="B49" s="1">
        <v>36240</v>
      </c>
      <c r="C49" s="1">
        <v>26943</v>
      </c>
      <c r="D49">
        <v>4</v>
      </c>
      <c r="E49">
        <v>179</v>
      </c>
      <c r="F49" s="9">
        <v>9413256.98</v>
      </c>
      <c r="G49" s="1">
        <v>9060</v>
      </c>
      <c r="H49" s="1">
        <v>6735.75</v>
      </c>
      <c r="I49" s="24">
        <v>259.7477091611479</v>
      </c>
      <c r="J49" s="24">
        <v>349.37672048398474</v>
      </c>
      <c r="K49" s="20">
        <v>4.939293598233995</v>
      </c>
      <c r="L49" s="20">
        <v>6.643655123779832</v>
      </c>
    </row>
    <row r="50" spans="1:12" ht="12.75">
      <c r="A50" s="15" t="s">
        <v>44</v>
      </c>
      <c r="B50" s="1">
        <v>12865</v>
      </c>
      <c r="C50" s="1">
        <v>10182</v>
      </c>
      <c r="D50">
        <v>3</v>
      </c>
      <c r="E50">
        <v>63</v>
      </c>
      <c r="F50" s="9">
        <v>3659471.57</v>
      </c>
      <c r="G50" s="1">
        <v>4288.333333333333</v>
      </c>
      <c r="H50" s="1">
        <v>3394</v>
      </c>
      <c r="I50" s="24">
        <v>284.45173493975904</v>
      </c>
      <c r="J50" s="24">
        <v>359.4059683755647</v>
      </c>
      <c r="K50" s="20">
        <v>4.897007384376215</v>
      </c>
      <c r="L50" s="20">
        <v>6.187389510901591</v>
      </c>
    </row>
    <row r="51" spans="1:12" ht="12.75">
      <c r="A51" s="15" t="s">
        <v>45</v>
      </c>
      <c r="B51" s="1">
        <v>29999</v>
      </c>
      <c r="C51" s="1">
        <v>23939</v>
      </c>
      <c r="D51">
        <v>7</v>
      </c>
      <c r="E51">
        <v>216</v>
      </c>
      <c r="F51" s="9">
        <v>17967837.3</v>
      </c>
      <c r="G51" s="1">
        <v>4285.571428571428</v>
      </c>
      <c r="H51" s="1">
        <v>3419.8571428571427</v>
      </c>
      <c r="I51" s="24">
        <v>598.9478749291643</v>
      </c>
      <c r="J51" s="24">
        <v>750.5675800994194</v>
      </c>
      <c r="K51" s="20">
        <v>7.200240008000267</v>
      </c>
      <c r="L51" s="20">
        <v>9.022933288775638</v>
      </c>
    </row>
    <row r="52" spans="1:12" ht="12.75">
      <c r="A52" s="15" t="s">
        <v>46</v>
      </c>
      <c r="B52" s="1">
        <v>40506</v>
      </c>
      <c r="C52" s="1">
        <v>30338</v>
      </c>
      <c r="D52">
        <v>4</v>
      </c>
      <c r="E52">
        <v>175</v>
      </c>
      <c r="F52" s="9">
        <v>12449245.129999999</v>
      </c>
      <c r="G52" s="1">
        <v>10126.5</v>
      </c>
      <c r="H52" s="1">
        <v>7584.5</v>
      </c>
      <c r="I52" s="24">
        <v>307.34323631067</v>
      </c>
      <c r="J52" s="24">
        <v>410.35154360867557</v>
      </c>
      <c r="K52" s="20">
        <v>4.320347602824273</v>
      </c>
      <c r="L52" s="20">
        <v>5.7683433317951085</v>
      </c>
    </row>
    <row r="53" spans="1:12" ht="12.75">
      <c r="A53" s="15" t="s">
        <v>47</v>
      </c>
      <c r="B53" s="1">
        <v>6973</v>
      </c>
      <c r="C53" s="1">
        <v>5295</v>
      </c>
      <c r="D53">
        <v>0</v>
      </c>
      <c r="E53">
        <v>0</v>
      </c>
      <c r="F53" s="9">
        <v>0</v>
      </c>
      <c r="G53" s="1">
        <v>0</v>
      </c>
      <c r="H53" s="1">
        <v>0</v>
      </c>
      <c r="I53" s="24">
        <v>0</v>
      </c>
      <c r="J53" s="24">
        <v>0</v>
      </c>
      <c r="K53" s="20">
        <v>0</v>
      </c>
      <c r="L53" s="20">
        <v>0</v>
      </c>
    </row>
    <row r="54" spans="1:12" ht="12.75">
      <c r="A54" s="15" t="s">
        <v>48</v>
      </c>
      <c r="B54" s="1">
        <v>38370</v>
      </c>
      <c r="C54" s="1">
        <v>28937</v>
      </c>
      <c r="D54">
        <v>3</v>
      </c>
      <c r="E54">
        <v>139</v>
      </c>
      <c r="F54" s="9">
        <v>9148311.729999999</v>
      </c>
      <c r="G54" s="1">
        <v>12790</v>
      </c>
      <c r="H54" s="1">
        <v>9645.666666666666</v>
      </c>
      <c r="I54" s="24">
        <v>238.4235530362262</v>
      </c>
      <c r="J54" s="24">
        <v>316.14582472267335</v>
      </c>
      <c r="K54" s="20">
        <v>3.6226218399791508</v>
      </c>
      <c r="L54" s="20">
        <v>4.803538722051353</v>
      </c>
    </row>
    <row r="55" spans="1:12" ht="12.75">
      <c r="A55" s="15" t="s">
        <v>49</v>
      </c>
      <c r="B55" s="1">
        <v>70185</v>
      </c>
      <c r="C55" s="1">
        <v>50361</v>
      </c>
      <c r="D55">
        <v>4</v>
      </c>
      <c r="E55">
        <v>225</v>
      </c>
      <c r="F55" s="9">
        <v>18578403.549999997</v>
      </c>
      <c r="G55" s="1">
        <v>17546.25</v>
      </c>
      <c r="H55" s="1">
        <v>12590.25</v>
      </c>
      <c r="I55" s="24">
        <v>264.70618436987957</v>
      </c>
      <c r="J55" s="24">
        <v>368.90457993288453</v>
      </c>
      <c r="K55" s="20">
        <v>3.2058132079504165</v>
      </c>
      <c r="L55" s="20">
        <v>4.4677428962887955</v>
      </c>
    </row>
    <row r="56" spans="1:12" ht="12.75">
      <c r="A56" s="15" t="s">
        <v>85</v>
      </c>
      <c r="B56" s="1">
        <v>12796</v>
      </c>
      <c r="C56" s="1">
        <v>10077</v>
      </c>
      <c r="D56">
        <v>2</v>
      </c>
      <c r="E56">
        <v>114</v>
      </c>
      <c r="F56" s="9">
        <v>8098617.5</v>
      </c>
      <c r="G56" s="1">
        <v>6398</v>
      </c>
      <c r="H56" s="1">
        <v>5038.5</v>
      </c>
      <c r="I56" s="24">
        <v>632.9022741481713</v>
      </c>
      <c r="J56" s="24">
        <v>803.6734643246998</v>
      </c>
      <c r="K56" s="20">
        <v>8.90903407314786</v>
      </c>
      <c r="L56" s="20">
        <v>11.312890741292051</v>
      </c>
    </row>
    <row r="57" spans="1:12" ht="12.75">
      <c r="A57" s="15" t="s">
        <v>51</v>
      </c>
      <c r="B57" s="1">
        <v>21373</v>
      </c>
      <c r="C57" s="1">
        <v>16376</v>
      </c>
      <c r="D57">
        <v>5</v>
      </c>
      <c r="E57">
        <v>110</v>
      </c>
      <c r="F57" s="9">
        <v>7773260.86</v>
      </c>
      <c r="G57" s="1">
        <v>4274.6</v>
      </c>
      <c r="H57" s="1">
        <v>3275.2</v>
      </c>
      <c r="I57" s="24">
        <v>363.6953567585271</v>
      </c>
      <c r="J57" s="24">
        <v>474.67396555935517</v>
      </c>
      <c r="K57" s="20">
        <v>5.14668039114771</v>
      </c>
      <c r="L57" s="20">
        <v>6.7171470444553</v>
      </c>
    </row>
    <row r="58" spans="1:12" ht="12.75">
      <c r="A58" s="15" t="s">
        <v>86</v>
      </c>
      <c r="B58" s="1">
        <v>17358</v>
      </c>
      <c r="C58" s="1">
        <v>13029</v>
      </c>
      <c r="D58">
        <v>2</v>
      </c>
      <c r="E58">
        <v>57</v>
      </c>
      <c r="F58" s="9">
        <v>3542958.8</v>
      </c>
      <c r="G58" s="1">
        <v>8679</v>
      </c>
      <c r="H58" s="1">
        <v>6514.5</v>
      </c>
      <c r="I58" s="24">
        <v>204.11100357184006</v>
      </c>
      <c r="J58" s="24">
        <v>271.92868217054263</v>
      </c>
      <c r="K58" s="20">
        <v>3.2837884548911163</v>
      </c>
      <c r="L58" s="20">
        <v>4.374856090260189</v>
      </c>
    </row>
    <row r="59" spans="1:12" ht="12.75">
      <c r="A59" s="15" t="s">
        <v>53</v>
      </c>
      <c r="B59" s="1">
        <v>43312</v>
      </c>
      <c r="C59" s="1">
        <v>33956</v>
      </c>
      <c r="D59">
        <v>10</v>
      </c>
      <c r="E59">
        <v>345</v>
      </c>
      <c r="F59" s="9">
        <v>25745273.439999998</v>
      </c>
      <c r="G59" s="1">
        <v>4331.2</v>
      </c>
      <c r="H59" s="1">
        <v>3395.6</v>
      </c>
      <c r="I59" s="24">
        <v>594.4143295160694</v>
      </c>
      <c r="J59" s="24">
        <v>758.1951183885027</v>
      </c>
      <c r="K59" s="20">
        <v>7.965459918729221</v>
      </c>
      <c r="L59" s="20">
        <v>10.160207327129225</v>
      </c>
    </row>
    <row r="60" spans="1:12" ht="12.75">
      <c r="A60" s="15" t="s">
        <v>54</v>
      </c>
      <c r="B60" s="1">
        <v>11607</v>
      </c>
      <c r="C60" s="1">
        <v>8986</v>
      </c>
      <c r="D60">
        <v>1</v>
      </c>
      <c r="E60">
        <v>45</v>
      </c>
      <c r="F60" s="9">
        <v>1368480.57</v>
      </c>
      <c r="G60" s="1">
        <v>11607</v>
      </c>
      <c r="H60" s="1">
        <v>8986</v>
      </c>
      <c r="I60" s="24">
        <v>117.9013155854226</v>
      </c>
      <c r="J60" s="24">
        <v>152.29029267749834</v>
      </c>
      <c r="K60" s="20">
        <v>3.8769707934866893</v>
      </c>
      <c r="L60" s="20">
        <v>5.007789895392833</v>
      </c>
    </row>
    <row r="61" spans="1:12" ht="12.75">
      <c r="A61" s="15" t="s">
        <v>55</v>
      </c>
      <c r="B61" s="1">
        <v>20860</v>
      </c>
      <c r="C61" s="1">
        <v>16002</v>
      </c>
      <c r="D61">
        <v>4</v>
      </c>
      <c r="E61">
        <v>105</v>
      </c>
      <c r="F61" s="9">
        <v>7381377.1</v>
      </c>
      <c r="G61" s="1">
        <v>5215</v>
      </c>
      <c r="H61" s="1">
        <v>4000.5</v>
      </c>
      <c r="I61" s="24">
        <v>353.85316874400763</v>
      </c>
      <c r="J61" s="24">
        <v>461.27840894888135</v>
      </c>
      <c r="K61" s="20">
        <v>5.033557046979866</v>
      </c>
      <c r="L61" s="20">
        <v>6.561679790026247</v>
      </c>
    </row>
    <row r="62" spans="1:12" ht="12.75">
      <c r="A62" s="15" t="s">
        <v>56</v>
      </c>
      <c r="B62" s="1">
        <v>18232</v>
      </c>
      <c r="C62" s="1">
        <v>13186</v>
      </c>
      <c r="D62">
        <v>0</v>
      </c>
      <c r="E62">
        <v>0</v>
      </c>
      <c r="F62" s="9">
        <v>0</v>
      </c>
      <c r="G62" s="1">
        <v>0</v>
      </c>
      <c r="H62" s="1">
        <v>0</v>
      </c>
      <c r="I62" s="24">
        <v>0</v>
      </c>
      <c r="J62" s="24">
        <v>0</v>
      </c>
      <c r="K62" s="20">
        <v>0</v>
      </c>
      <c r="L62" s="20">
        <v>0</v>
      </c>
    </row>
    <row r="63" spans="1:12" ht="12.75">
      <c r="A63" s="15" t="s">
        <v>87</v>
      </c>
      <c r="B63" s="1">
        <v>14668</v>
      </c>
      <c r="C63" s="1">
        <v>11546</v>
      </c>
      <c r="D63">
        <v>2</v>
      </c>
      <c r="E63">
        <v>50</v>
      </c>
      <c r="F63" s="9">
        <v>2966314.48</v>
      </c>
      <c r="G63" s="1">
        <v>7334</v>
      </c>
      <c r="H63" s="1">
        <v>5773</v>
      </c>
      <c r="I63" s="24">
        <v>202.2303299700027</v>
      </c>
      <c r="J63" s="24">
        <v>256.9127386107743</v>
      </c>
      <c r="K63" s="20">
        <v>3.4087810199072814</v>
      </c>
      <c r="L63" s="20">
        <v>4.330504070673826</v>
      </c>
    </row>
    <row r="64" spans="1:12" ht="12.75">
      <c r="A64" s="15" t="s">
        <v>58</v>
      </c>
      <c r="B64" s="1">
        <v>6061</v>
      </c>
      <c r="C64" s="1">
        <v>4703</v>
      </c>
      <c r="D64">
        <v>0</v>
      </c>
      <c r="E64">
        <v>0</v>
      </c>
      <c r="F64" s="9">
        <v>0</v>
      </c>
      <c r="G64" s="1">
        <v>0</v>
      </c>
      <c r="H64" s="1">
        <v>0</v>
      </c>
      <c r="I64" s="24">
        <v>0</v>
      </c>
      <c r="J64" s="24">
        <v>0</v>
      </c>
      <c r="K64" s="20">
        <v>0</v>
      </c>
      <c r="L64" s="20">
        <v>0</v>
      </c>
    </row>
    <row r="65" spans="1:12" ht="12.75">
      <c r="A65" s="15" t="s">
        <v>59</v>
      </c>
      <c r="B65" s="1">
        <v>15879</v>
      </c>
      <c r="C65" s="1">
        <v>12010</v>
      </c>
      <c r="D65">
        <v>0</v>
      </c>
      <c r="E65">
        <v>0</v>
      </c>
      <c r="F65" s="9">
        <v>0</v>
      </c>
      <c r="G65" s="1">
        <v>0</v>
      </c>
      <c r="H65" s="1">
        <v>0</v>
      </c>
      <c r="I65" s="24">
        <v>0</v>
      </c>
      <c r="J65" s="24">
        <v>0</v>
      </c>
      <c r="K65" s="20">
        <v>0</v>
      </c>
      <c r="L65" s="20">
        <v>0</v>
      </c>
    </row>
    <row r="66" spans="1:12" ht="12.75">
      <c r="A66" s="15" t="s">
        <v>60</v>
      </c>
      <c r="B66" s="1">
        <v>8026</v>
      </c>
      <c r="C66" s="1">
        <v>6272</v>
      </c>
      <c r="D66">
        <v>0</v>
      </c>
      <c r="E66">
        <v>0</v>
      </c>
      <c r="F66" s="9">
        <v>0</v>
      </c>
      <c r="G66" s="1">
        <v>0</v>
      </c>
      <c r="H66" s="1">
        <v>0</v>
      </c>
      <c r="I66" s="24">
        <v>0</v>
      </c>
      <c r="J66" s="24">
        <v>0</v>
      </c>
      <c r="K66" s="20">
        <v>0</v>
      </c>
      <c r="L66" s="20">
        <v>0</v>
      </c>
    </row>
    <row r="67" spans="1:12" ht="12.75">
      <c r="A67" s="15" t="s">
        <v>61</v>
      </c>
      <c r="B67" s="1">
        <v>41703</v>
      </c>
      <c r="C67" s="1">
        <v>30621</v>
      </c>
      <c r="D67">
        <v>3</v>
      </c>
      <c r="E67">
        <v>95</v>
      </c>
      <c r="F67" s="9">
        <v>9558282.39</v>
      </c>
      <c r="G67" s="1">
        <v>13901</v>
      </c>
      <c r="H67" s="1">
        <v>10207</v>
      </c>
      <c r="I67" s="24">
        <v>229.19891590533058</v>
      </c>
      <c r="J67" s="24">
        <v>312.1479504261781</v>
      </c>
      <c r="K67" s="20">
        <v>2.278013572165072</v>
      </c>
      <c r="L67" s="20">
        <v>3.102446033767676</v>
      </c>
    </row>
    <row r="68" spans="1:12" ht="12.75">
      <c r="A68" s="15" t="s">
        <v>88</v>
      </c>
      <c r="B68" s="1">
        <v>7927</v>
      </c>
      <c r="C68" s="1">
        <v>6136</v>
      </c>
      <c r="D68">
        <v>1</v>
      </c>
      <c r="E68">
        <v>29</v>
      </c>
      <c r="F68" s="9">
        <v>1670373.81</v>
      </c>
      <c r="G68" s="1">
        <v>7927</v>
      </c>
      <c r="H68" s="1">
        <v>6136</v>
      </c>
      <c r="I68" s="24">
        <v>210.71954207140155</v>
      </c>
      <c r="J68" s="24">
        <v>272.2251971968709</v>
      </c>
      <c r="K68" s="20">
        <v>3.658382742525546</v>
      </c>
      <c r="L68" s="20">
        <v>4.726205997392438</v>
      </c>
    </row>
    <row r="69" spans="1:12" ht="12.75">
      <c r="A69" s="15" t="s">
        <v>63</v>
      </c>
      <c r="B69" s="1">
        <v>99718</v>
      </c>
      <c r="C69" s="1">
        <v>71222</v>
      </c>
      <c r="D69">
        <v>6</v>
      </c>
      <c r="E69">
        <v>406</v>
      </c>
      <c r="F69" s="9">
        <v>42579265.08</v>
      </c>
      <c r="G69" s="1">
        <v>16619.666666666668</v>
      </c>
      <c r="H69" s="1">
        <v>11870.333333333334</v>
      </c>
      <c r="I69" s="24">
        <v>426.99678172446295</v>
      </c>
      <c r="J69" s="24">
        <v>597.8386605262418</v>
      </c>
      <c r="K69" s="20">
        <v>4.0714815780501015</v>
      </c>
      <c r="L69" s="20">
        <v>5.70048580494791</v>
      </c>
    </row>
    <row r="70" spans="1:12" ht="12.75">
      <c r="A70" s="15" t="s">
        <v>64</v>
      </c>
      <c r="B70" s="1">
        <v>35044</v>
      </c>
      <c r="C70" s="1">
        <v>25181</v>
      </c>
      <c r="D70">
        <v>5</v>
      </c>
      <c r="E70">
        <v>193</v>
      </c>
      <c r="F70" s="9">
        <v>16007746.690000001</v>
      </c>
      <c r="G70" s="1">
        <v>7008.8</v>
      </c>
      <c r="H70" s="1">
        <v>5036.2</v>
      </c>
      <c r="I70" s="24">
        <v>456.78994093140057</v>
      </c>
      <c r="J70" s="24">
        <v>635.7073464119774</v>
      </c>
      <c r="K70" s="20">
        <v>5.507362173267892</v>
      </c>
      <c r="L70" s="20">
        <v>7.664508955164608</v>
      </c>
    </row>
    <row r="71" spans="1:12" ht="12.75">
      <c r="A71" s="15" t="s">
        <v>89</v>
      </c>
      <c r="B71" s="1">
        <v>28861</v>
      </c>
      <c r="C71" s="1">
        <v>22162</v>
      </c>
      <c r="D71">
        <v>1</v>
      </c>
      <c r="E71">
        <v>34</v>
      </c>
      <c r="F71" s="9">
        <v>2119073.06</v>
      </c>
      <c r="G71" s="1">
        <v>28861</v>
      </c>
      <c r="H71" s="1">
        <v>22162</v>
      </c>
      <c r="I71" s="24">
        <v>73.42341083122552</v>
      </c>
      <c r="J71" s="24">
        <v>95.61741088349427</v>
      </c>
      <c r="K71" s="20">
        <v>1.1780603582689442</v>
      </c>
      <c r="L71" s="20">
        <v>1.534157567006588</v>
      </c>
    </row>
    <row r="72" spans="1:12" ht="12.75">
      <c r="A72" s="15" t="s">
        <v>66</v>
      </c>
      <c r="B72" s="1">
        <v>27620</v>
      </c>
      <c r="C72" s="1">
        <v>20361</v>
      </c>
      <c r="D72">
        <v>3</v>
      </c>
      <c r="E72">
        <v>110</v>
      </c>
      <c r="F72" s="9">
        <v>8916912.969999999</v>
      </c>
      <c r="G72" s="1">
        <v>9206.666666666666</v>
      </c>
      <c r="H72" s="1">
        <v>6787</v>
      </c>
      <c r="I72" s="24">
        <v>322.84261296162197</v>
      </c>
      <c r="J72" s="24">
        <v>437.9408167575266</v>
      </c>
      <c r="K72" s="20">
        <v>3.9826212889210715</v>
      </c>
      <c r="L72" s="20">
        <v>5.4024851431658565</v>
      </c>
    </row>
    <row r="73" spans="1:12" ht="12.75">
      <c r="A73" s="15" t="s">
        <v>67</v>
      </c>
      <c r="B73" s="1">
        <v>145367</v>
      </c>
      <c r="C73" s="1">
        <v>113552</v>
      </c>
      <c r="D73">
        <v>18</v>
      </c>
      <c r="E73">
        <v>841</v>
      </c>
      <c r="F73" s="9">
        <v>86604558.09999998</v>
      </c>
      <c r="G73" s="1">
        <v>8075.944444444444</v>
      </c>
      <c r="H73" s="1">
        <v>6308.444444444444</v>
      </c>
      <c r="I73" s="24">
        <v>595.7649129444783</v>
      </c>
      <c r="J73" s="24">
        <v>762.6863296111031</v>
      </c>
      <c r="K73" s="20">
        <v>5.78535706178156</v>
      </c>
      <c r="L73" s="20">
        <v>7.406298435958855</v>
      </c>
    </row>
    <row r="74" spans="1:12" ht="12.75">
      <c r="A74" s="15" t="s">
        <v>68</v>
      </c>
      <c r="B74" s="1">
        <v>18397</v>
      </c>
      <c r="C74" s="1">
        <v>14451</v>
      </c>
      <c r="D74">
        <v>1</v>
      </c>
      <c r="E74">
        <v>30</v>
      </c>
      <c r="F74" s="9">
        <v>3698170.89</v>
      </c>
      <c r="G74" s="1">
        <v>18397</v>
      </c>
      <c r="H74" s="1">
        <v>14451</v>
      </c>
      <c r="I74" s="24">
        <v>201.0203234222971</v>
      </c>
      <c r="J74" s="24">
        <v>255.91107120614492</v>
      </c>
      <c r="K74" s="20">
        <v>1.630700657715932</v>
      </c>
      <c r="L74" s="20">
        <v>2.075980900975711</v>
      </c>
    </row>
    <row r="75" spans="1:12" ht="12.75">
      <c r="A75" s="15" t="s">
        <v>69</v>
      </c>
      <c r="B75" s="1">
        <v>16307</v>
      </c>
      <c r="C75" s="1">
        <v>12120</v>
      </c>
      <c r="D75">
        <v>0</v>
      </c>
      <c r="E75">
        <v>0</v>
      </c>
      <c r="F75" s="9">
        <v>0</v>
      </c>
      <c r="G75" s="1">
        <v>0</v>
      </c>
      <c r="H75" s="1">
        <v>0</v>
      </c>
      <c r="I75" s="24">
        <v>0</v>
      </c>
      <c r="J75" s="24">
        <v>0</v>
      </c>
      <c r="K75" s="20">
        <v>0</v>
      </c>
      <c r="L75" s="20">
        <v>0</v>
      </c>
    </row>
    <row r="76" spans="1:12" ht="12.75">
      <c r="A76" s="15" t="s">
        <v>90</v>
      </c>
      <c r="B76" s="1">
        <v>14259</v>
      </c>
      <c r="C76" s="1">
        <v>11121</v>
      </c>
      <c r="D76">
        <v>1</v>
      </c>
      <c r="E76">
        <v>16</v>
      </c>
      <c r="F76" s="9">
        <v>1394772.07</v>
      </c>
      <c r="G76" s="1">
        <v>14259</v>
      </c>
      <c r="H76" s="1">
        <v>11121</v>
      </c>
      <c r="I76" s="24">
        <v>97.81696262009959</v>
      </c>
      <c r="J76" s="24">
        <v>125.4178644006834</v>
      </c>
      <c r="K76" s="20">
        <v>1.1220983238656288</v>
      </c>
      <c r="L76" s="20">
        <v>1.4387195396097472</v>
      </c>
    </row>
    <row r="77" spans="1:12" ht="12.75">
      <c r="A77" s="15" t="s">
        <v>71</v>
      </c>
      <c r="B77" s="1">
        <v>62979</v>
      </c>
      <c r="C77" s="1">
        <v>46618</v>
      </c>
      <c r="D77">
        <v>3</v>
      </c>
      <c r="E77">
        <v>117</v>
      </c>
      <c r="F77" s="9">
        <v>10884191.61</v>
      </c>
      <c r="G77" s="1">
        <v>20993</v>
      </c>
      <c r="H77" s="1">
        <v>15539.333333333334</v>
      </c>
      <c r="I77" s="24">
        <v>172.82255370837896</v>
      </c>
      <c r="J77" s="24">
        <v>233.4761596379081</v>
      </c>
      <c r="K77" s="20">
        <v>1.8577621111799172</v>
      </c>
      <c r="L77" s="20">
        <v>2.5097601784718346</v>
      </c>
    </row>
    <row r="78" spans="1:12" ht="12.75">
      <c r="A78" s="15" t="s">
        <v>72</v>
      </c>
      <c r="B78" s="1">
        <v>12129</v>
      </c>
      <c r="C78" s="1">
        <v>9443</v>
      </c>
      <c r="D78">
        <v>3</v>
      </c>
      <c r="E78">
        <v>88</v>
      </c>
      <c r="F78" s="9">
        <v>5962137.07</v>
      </c>
      <c r="G78" s="1">
        <v>4043</v>
      </c>
      <c r="H78" s="1">
        <v>3147.6666666666665</v>
      </c>
      <c r="I78" s="24">
        <v>491.560480666172</v>
      </c>
      <c r="J78" s="24">
        <v>631.3816657841788</v>
      </c>
      <c r="K78" s="20">
        <v>7.255338445049056</v>
      </c>
      <c r="L78" s="20">
        <v>9.319072328709098</v>
      </c>
    </row>
    <row r="79" spans="1:12" ht="12.75">
      <c r="A79" s="15" t="s">
        <v>73</v>
      </c>
      <c r="B79" s="1">
        <v>6975</v>
      </c>
      <c r="C79" s="1">
        <v>5510</v>
      </c>
      <c r="D79">
        <v>0</v>
      </c>
      <c r="E79">
        <v>0</v>
      </c>
      <c r="F79" s="9">
        <v>0</v>
      </c>
      <c r="G79" s="1">
        <v>0</v>
      </c>
      <c r="H79" s="1">
        <v>0</v>
      </c>
      <c r="I79" s="24">
        <v>0</v>
      </c>
      <c r="J79" s="24">
        <v>0</v>
      </c>
      <c r="K79" s="20">
        <v>0</v>
      </c>
      <c r="L79" s="20">
        <v>0</v>
      </c>
    </row>
    <row r="80" spans="1:12" ht="12.75">
      <c r="A80" s="15" t="s">
        <v>74</v>
      </c>
      <c r="B80" s="1">
        <v>27182</v>
      </c>
      <c r="C80" s="1">
        <v>20946</v>
      </c>
      <c r="D80">
        <v>4</v>
      </c>
      <c r="E80">
        <v>101</v>
      </c>
      <c r="F80" s="9">
        <v>6858081.149999999</v>
      </c>
      <c r="G80" s="1">
        <v>6795.5</v>
      </c>
      <c r="H80" s="1">
        <v>5236.5</v>
      </c>
      <c r="I80" s="24">
        <v>252.3023011551762</v>
      </c>
      <c r="J80" s="24">
        <v>327.41722285877967</v>
      </c>
      <c r="K80" s="20">
        <v>3.715694209403282</v>
      </c>
      <c r="L80" s="20">
        <v>4.821923040198605</v>
      </c>
    </row>
    <row r="81" spans="1:12" ht="12.75">
      <c r="A81" s="15" t="s">
        <v>75</v>
      </c>
      <c r="B81" s="1">
        <v>17285</v>
      </c>
      <c r="C81" s="1">
        <v>13207</v>
      </c>
      <c r="D81">
        <v>2</v>
      </c>
      <c r="E81">
        <v>75</v>
      </c>
      <c r="F81" s="9">
        <v>6353153.07</v>
      </c>
      <c r="G81" s="1">
        <v>8642.5</v>
      </c>
      <c r="H81" s="1">
        <v>6603.5</v>
      </c>
      <c r="I81" s="24">
        <v>367.5529690483078</v>
      </c>
      <c r="J81" s="24">
        <v>481.04437570985084</v>
      </c>
      <c r="K81" s="20">
        <v>4.339022273647672</v>
      </c>
      <c r="L81" s="20">
        <v>5.678806693420156</v>
      </c>
    </row>
    <row r="82" spans="1:12" ht="12.75">
      <c r="A82" s="15" t="s">
        <v>76</v>
      </c>
      <c r="B82" s="1">
        <v>9750</v>
      </c>
      <c r="C82" s="1">
        <v>7844</v>
      </c>
      <c r="D82">
        <v>1</v>
      </c>
      <c r="E82">
        <v>27</v>
      </c>
      <c r="F82" s="9">
        <v>1510553.54</v>
      </c>
      <c r="G82" s="1">
        <v>9750</v>
      </c>
      <c r="H82" s="1">
        <v>7844</v>
      </c>
      <c r="I82" s="24">
        <v>154.92856820512822</v>
      </c>
      <c r="J82" s="24">
        <v>192.57439316675166</v>
      </c>
      <c r="K82" s="20">
        <v>2.769230769230769</v>
      </c>
      <c r="L82" s="20">
        <v>3.4421213666496686</v>
      </c>
    </row>
    <row r="83" spans="1:12" ht="12.75">
      <c r="A83" s="15" t="s">
        <v>77</v>
      </c>
      <c r="B83" s="1">
        <v>24567</v>
      </c>
      <c r="C83" s="1">
        <v>18608</v>
      </c>
      <c r="D83">
        <v>4</v>
      </c>
      <c r="E83">
        <v>107</v>
      </c>
      <c r="F83" s="9">
        <v>4683103.34</v>
      </c>
      <c r="G83" s="1">
        <v>6141.75</v>
      </c>
      <c r="H83" s="1">
        <v>4652</v>
      </c>
      <c r="I83" s="24">
        <v>190.62577197052957</v>
      </c>
      <c r="J83" s="24">
        <v>251.67150365434222</v>
      </c>
      <c r="K83" s="20">
        <v>4.35543615419058</v>
      </c>
      <c r="L83" s="20">
        <v>5.750214961306964</v>
      </c>
    </row>
    <row r="84" spans="1:12" ht="12.75">
      <c r="A84" s="15" t="s">
        <v>78</v>
      </c>
      <c r="B84" s="1">
        <v>6263</v>
      </c>
      <c r="C84" s="1">
        <v>4883</v>
      </c>
      <c r="D84">
        <v>1</v>
      </c>
      <c r="E84">
        <v>10</v>
      </c>
      <c r="F84" s="9">
        <v>413080.09</v>
      </c>
      <c r="G84" s="1">
        <v>6263</v>
      </c>
      <c r="H84" s="1">
        <v>4883</v>
      </c>
      <c r="I84" s="24">
        <v>65.95562669647134</v>
      </c>
      <c r="J84" s="24">
        <v>84.59555396272783</v>
      </c>
      <c r="K84" s="20">
        <v>1.596678907871627</v>
      </c>
      <c r="L84" s="20">
        <v>2.047921359819783</v>
      </c>
    </row>
    <row r="85" spans="1:12" ht="12.75">
      <c r="A85" s="15" t="s">
        <v>79</v>
      </c>
      <c r="B85" s="1">
        <v>42426</v>
      </c>
      <c r="C85" s="1">
        <v>32596</v>
      </c>
      <c r="D85">
        <v>8</v>
      </c>
      <c r="E85">
        <v>325</v>
      </c>
      <c r="F85" s="9">
        <v>24132105.939999998</v>
      </c>
      <c r="G85" s="1">
        <v>5303.25</v>
      </c>
      <c r="H85" s="1">
        <v>4074.5</v>
      </c>
      <c r="I85" s="24">
        <v>568.8046466789233</v>
      </c>
      <c r="J85" s="24">
        <v>740.3394876671983</v>
      </c>
      <c r="K85" s="20">
        <v>7.660396926413048</v>
      </c>
      <c r="L85" s="20">
        <v>9.970548533562402</v>
      </c>
    </row>
    <row r="86" spans="1:12" ht="12.75">
      <c r="A86" s="15" t="s">
        <v>80</v>
      </c>
      <c r="B86" s="1">
        <v>4455</v>
      </c>
      <c r="C86" s="1">
        <v>3436</v>
      </c>
      <c r="D86">
        <v>0</v>
      </c>
      <c r="E86">
        <v>0</v>
      </c>
      <c r="F86" s="9">
        <v>0</v>
      </c>
      <c r="G86" s="1">
        <v>0</v>
      </c>
      <c r="H86" s="1">
        <v>0</v>
      </c>
      <c r="I86" s="24">
        <v>0</v>
      </c>
      <c r="J86" s="24">
        <v>0</v>
      </c>
      <c r="K86" s="20">
        <v>0</v>
      </c>
      <c r="L86" s="20">
        <v>0</v>
      </c>
    </row>
    <row r="87" spans="1:12" ht="12.75">
      <c r="A87" s="15" t="s">
        <v>81</v>
      </c>
      <c r="B87" s="1">
        <v>146992</v>
      </c>
      <c r="C87" s="1">
        <v>110537</v>
      </c>
      <c r="D87">
        <v>8</v>
      </c>
      <c r="E87">
        <v>417</v>
      </c>
      <c r="F87" s="9">
        <v>34765902</v>
      </c>
      <c r="G87" s="1">
        <v>18374</v>
      </c>
      <c r="H87" s="1">
        <v>13817.125</v>
      </c>
      <c r="I87" s="24">
        <v>236.51560629149887</v>
      </c>
      <c r="J87" s="24">
        <v>314.51823371359814</v>
      </c>
      <c r="K87" s="20">
        <v>2.8368890823990425</v>
      </c>
      <c r="L87" s="20">
        <v>3.7724924685851793</v>
      </c>
    </row>
    <row r="88" spans="1:12" ht="12.75">
      <c r="A88" s="15" t="s">
        <v>82</v>
      </c>
      <c r="B88" s="1">
        <v>7753</v>
      </c>
      <c r="C88" s="1">
        <v>5789</v>
      </c>
      <c r="D88">
        <v>0</v>
      </c>
      <c r="E88">
        <v>0</v>
      </c>
      <c r="F88" s="9">
        <v>0</v>
      </c>
      <c r="G88" s="1">
        <v>0</v>
      </c>
      <c r="H88" s="1">
        <v>0</v>
      </c>
      <c r="I88" s="24">
        <v>0</v>
      </c>
      <c r="J88" s="24">
        <v>0</v>
      </c>
      <c r="K88" s="20">
        <v>0</v>
      </c>
      <c r="L88" s="20">
        <v>0</v>
      </c>
    </row>
    <row r="89" spans="2:6" ht="12.75">
      <c r="B89" s="1"/>
      <c r="C89" s="1"/>
      <c r="D89" s="1"/>
      <c r="E89" s="1"/>
      <c r="F89" s="1"/>
    </row>
    <row r="90" spans="2:6" ht="13.5" thickBot="1">
      <c r="B90" s="46">
        <v>5380570</v>
      </c>
      <c r="C90" s="46">
        <v>4172760</v>
      </c>
      <c r="D90" s="47">
        <v>516</v>
      </c>
      <c r="E90" s="47">
        <v>26682</v>
      </c>
      <c r="F90" s="48">
        <v>2707314492.7000027</v>
      </c>
    </row>
    <row r="91" ht="13.5" thickTop="1"/>
  </sheetData>
  <sheetProtection/>
  <printOptions/>
  <pageMargins left="0.75" right="0.75" top="1" bottom="1" header="0.5" footer="0.5"/>
  <pageSetup fitToHeight="2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 Limoa</dc:creator>
  <cp:keywords/>
  <dc:description/>
  <cp:lastModifiedBy>Mira Limoa</cp:lastModifiedBy>
  <cp:lastPrinted>2014-01-23T05:21:40Z</cp:lastPrinted>
  <dcterms:created xsi:type="dcterms:W3CDTF">2014-01-23T00:36:50Z</dcterms:created>
  <dcterms:modified xsi:type="dcterms:W3CDTF">2019-11-19T01:36:07Z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